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0" yWindow="80" windowWidth="25480" windowHeight="10020" tabRatio="605" activeTab="0"/>
  </bookViews>
  <sheets>
    <sheet name="Pre-Mitigation Measures" sheetId="1" r:id="rId1"/>
    <sheet name="Post-Mitigation Measures" sheetId="2" r:id="rId2"/>
  </sheets>
  <definedNames>
    <definedName name="_xlnm.Print_Titles" localSheetId="1">'Post-Mitigation Measures'!$2:$3</definedName>
    <definedName name="_xlnm.Print_Titles" localSheetId="0">'Pre-Mitigation Measures'!$2:$3</definedName>
  </definedNames>
  <calcPr fullCalcOnLoad="1"/>
</workbook>
</file>

<file path=xl/sharedStrings.xml><?xml version="1.0" encoding="utf-8"?>
<sst xmlns="http://schemas.openxmlformats.org/spreadsheetml/2006/main" count="260" uniqueCount="63">
  <si>
    <t>Impact</t>
  </si>
  <si>
    <t>Severity</t>
  </si>
  <si>
    <t>Extent</t>
  </si>
  <si>
    <t>Duration</t>
  </si>
  <si>
    <t>Consequence</t>
  </si>
  <si>
    <t>Probability</t>
  </si>
  <si>
    <t>Affected Environment</t>
  </si>
  <si>
    <t>Significance Rating</t>
  </si>
  <si>
    <t>Soil</t>
  </si>
  <si>
    <t>Flora</t>
  </si>
  <si>
    <t>Fauna</t>
  </si>
  <si>
    <t>Surface Water</t>
  </si>
  <si>
    <t>Ground Water</t>
  </si>
  <si>
    <t>Earth's Resources</t>
  </si>
  <si>
    <t>Air Quality</t>
  </si>
  <si>
    <t>Social</t>
  </si>
  <si>
    <t>X</t>
  </si>
  <si>
    <t>L</t>
  </si>
  <si>
    <t>M</t>
  </si>
  <si>
    <t>Land Capability</t>
  </si>
  <si>
    <t>Frequency</t>
  </si>
  <si>
    <t>Likelihood</t>
  </si>
  <si>
    <t>a</t>
  </si>
  <si>
    <t>Envir. Significance</t>
  </si>
  <si>
    <t>Sign. Rating</t>
  </si>
  <si>
    <t xml:space="preserve">Significant </t>
  </si>
  <si>
    <t>Aspects and Impacts, Construction of Keates Drift Bulkwater Supply Scheme for Phase 3 and Phase 4</t>
  </si>
  <si>
    <t>Loss of Vegetation</t>
  </si>
  <si>
    <t>Soil Erosion</t>
  </si>
  <si>
    <t>Water Pollution</t>
  </si>
  <si>
    <t>Dust Generation</t>
  </si>
  <si>
    <t>Hazardous Substance Contamination</t>
  </si>
  <si>
    <t>Noise Generation</t>
  </si>
  <si>
    <t>Waste pollution</t>
  </si>
  <si>
    <t>Fire Ignition</t>
  </si>
  <si>
    <t>Loss of Flora and Fauna</t>
  </si>
  <si>
    <t>Damage to existing infrastructure</t>
  </si>
  <si>
    <t>Injury to public and animals due to falling in excavation</t>
  </si>
  <si>
    <t>Traffic congestion</t>
  </si>
  <si>
    <t>Traffic Incidents</t>
  </si>
  <si>
    <t>Pedestrian injuries and route closures</t>
  </si>
  <si>
    <t>Risk</t>
  </si>
  <si>
    <t>Disturbance of ecosystem</t>
  </si>
  <si>
    <t>Creation of Dongas</t>
  </si>
  <si>
    <t>Health Hazards - Cholera, Malaria</t>
  </si>
  <si>
    <t>Loss of vegetation</t>
  </si>
  <si>
    <t xml:space="preserve">Surface and Groundwater Pollution </t>
  </si>
  <si>
    <t>Loss of Hearing</t>
  </si>
  <si>
    <t>Health Hazards - Cholera</t>
  </si>
  <si>
    <t>Veld Fires</t>
  </si>
  <si>
    <t>Disturbance of Ecosystem</t>
  </si>
  <si>
    <t>Disruption of provision of basic services</t>
  </si>
  <si>
    <t>Human and Animal Injuries</t>
  </si>
  <si>
    <t>Car Accidents - Oil and petrol spillages</t>
  </si>
  <si>
    <t>Public Disorder</t>
  </si>
  <si>
    <t>Stormwater Management</t>
  </si>
  <si>
    <t>Cultural and Heritage Resources</t>
  </si>
  <si>
    <t>Flooding and Erosion</t>
  </si>
  <si>
    <t>Loss of Heritage</t>
  </si>
  <si>
    <t>N</t>
  </si>
  <si>
    <t>Aspect and Impact Identification Pre-Mitigation Measures during Construction</t>
  </si>
  <si>
    <t>Aspect and Impact Identification Post-Mitigation Measures during Construction</t>
  </si>
  <si>
    <t>Key Activities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</si>
</sst>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20"/>
      <name val="Arial"/>
      <family val="2"/>
    </font>
    <font>
      <b/>
      <sz val="11"/>
      <color indexed="10"/>
      <name val="Arial"/>
      <family val="2"/>
    </font>
    <font>
      <sz val="11"/>
      <name val="Webding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8"/>
      <color indexed="52"/>
      <name val="Arial Rounded MT Bold"/>
      <family val="0"/>
    </font>
    <font>
      <sz val="8"/>
      <name val="Arial"/>
      <family val="0"/>
    </font>
    <font>
      <b/>
      <sz val="18"/>
      <color indexed="9"/>
      <name val="Arial Rounded MT Bold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top" wrapText="1"/>
    </xf>
    <xf numFmtId="0" fontId="7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15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6" fillId="0" borderId="1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2" fillId="33" borderId="0" xfId="0" applyFont="1" applyFill="1" applyBorder="1" applyAlignment="1">
      <alignment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2" fillId="33" borderId="0" xfId="0" applyFont="1" applyFill="1" applyBorder="1" applyAlignment="1">
      <alignment vertical="top" wrapText="1"/>
    </xf>
    <xf numFmtId="0" fontId="6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/>
    </xf>
    <xf numFmtId="0" fontId="11" fillId="0" borderId="0" xfId="0" applyFont="1" applyFill="1" applyBorder="1" applyAlignment="1">
      <alignment vertical="top"/>
    </xf>
    <xf numFmtId="0" fontId="1" fillId="34" borderId="18" xfId="0" applyFont="1" applyFill="1" applyBorder="1" applyAlignment="1">
      <alignment horizontal="center" vertical="center" textRotation="90"/>
    </xf>
    <xf numFmtId="0" fontId="6" fillId="34" borderId="0" xfId="0" applyFont="1" applyFill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top" wrapText="1"/>
    </xf>
    <xf numFmtId="1" fontId="6" fillId="35" borderId="12" xfId="0" applyNumberFormat="1" applyFont="1" applyFill="1" applyBorder="1" applyAlignment="1">
      <alignment horizontal="center" vertical="center"/>
    </xf>
    <xf numFmtId="1" fontId="6" fillId="35" borderId="12" xfId="0" applyNumberFormat="1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vertical="center"/>
    </xf>
    <xf numFmtId="1" fontId="6" fillId="35" borderId="12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1" fontId="1" fillId="35" borderId="16" xfId="0" applyNumberFormat="1" applyFont="1" applyFill="1" applyBorder="1" applyAlignment="1">
      <alignment horizontal="center" vertical="center" textRotation="90"/>
    </xf>
    <xf numFmtId="1" fontId="6" fillId="34" borderId="12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1" fontId="6" fillId="35" borderId="0" xfId="0" applyNumberFormat="1" applyFont="1" applyFill="1" applyAlignment="1">
      <alignment horizontal="center" vertical="center"/>
    </xf>
    <xf numFmtId="1" fontId="1" fillId="35" borderId="24" xfId="0" applyNumberFormat="1" applyFont="1" applyFill="1" applyBorder="1" applyAlignment="1">
      <alignment horizontal="center" vertical="center" textRotation="90"/>
    </xf>
    <xf numFmtId="0" fontId="6" fillId="33" borderId="1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1" fontId="2" fillId="34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center"/>
    </xf>
    <xf numFmtId="0" fontId="2" fillId="33" borderId="13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top" wrapText="1"/>
    </xf>
    <xf numFmtId="1" fontId="10" fillId="33" borderId="10" xfId="0" applyNumberFormat="1" applyFont="1" applyFill="1" applyBorder="1" applyAlignment="1">
      <alignment horizontal="center" vertical="top"/>
    </xf>
    <xf numFmtId="1" fontId="6" fillId="33" borderId="15" xfId="0" applyNumberFormat="1" applyFont="1" applyFill="1" applyBorder="1" applyAlignment="1">
      <alignment horizontal="center" vertical="top" wrapText="1"/>
    </xf>
    <xf numFmtId="1" fontId="6" fillId="33" borderId="15" xfId="0" applyNumberFormat="1" applyFont="1" applyFill="1" applyBorder="1" applyAlignment="1">
      <alignment horizontal="center" vertical="top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35" borderId="12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" fontId="6" fillId="35" borderId="25" xfId="0" applyNumberFormat="1" applyFont="1" applyFill="1" applyBorder="1" applyAlignment="1">
      <alignment horizontal="center" vertical="center"/>
    </xf>
    <xf numFmtId="1" fontId="6" fillId="34" borderId="2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29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top"/>
    </xf>
    <xf numFmtId="0" fontId="6" fillId="38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D4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DD0806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2181225" y="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2181225" y="0"/>
          <a:ext cx="0" cy="0"/>
        </a:xfrm>
        <a:prstGeom prst="ellipse">
          <a:avLst/>
        </a:prstGeom>
        <a:solidFill>
          <a:srgbClr val="1FB714"/>
        </a:solidFill>
        <a:ln w="9525" cmpd="sng">
          <a:solidFill>
            <a:srgbClr val="1FB71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1762125</xdr:rowOff>
    </xdr:from>
    <xdr:to>
      <xdr:col>1</xdr:col>
      <xdr:colOff>0</xdr:colOff>
      <xdr:row>43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0" y="2733675"/>
          <a:ext cx="2181225" cy="7467600"/>
        </a:xfrm>
        <a:prstGeom prst="rect">
          <a:avLst/>
        </a:prstGeom>
        <a:solidFill>
          <a:srgbClr val="7B6F63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FF9900"/>
              </a:solidFill>
            </a:rPr>
            <a:t>CONSTRUCTION PHASE
</a:t>
          </a:r>
          <a:r>
            <a:rPr lang="en-US" cap="none" sz="1800" b="1" i="0" u="none" baseline="0">
              <a:solidFill>
                <a:srgbClr val="FF9900"/>
              </a:solidFill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</a:rPr>
            <a:t>Site Clearing
</a:t>
          </a:r>
          <a:r>
            <a:rPr lang="en-US" cap="none" sz="1800" b="1" i="0" u="none" baseline="0">
              <a:solidFill>
                <a:srgbClr val="FFFFFF"/>
              </a:solidFill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</a:rPr>
            <a:t>Establishment of Construction Camp
</a:t>
          </a:r>
          <a:r>
            <a:rPr lang="en-US" cap="none" sz="1800" b="1" i="0" u="none" baseline="0">
              <a:solidFill>
                <a:srgbClr val="FFFFFF"/>
              </a:solidFill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</a:rPr>
            <a:t>Excavations
</a:t>
          </a:r>
          <a:r>
            <a:rPr lang="en-US" cap="none" sz="1800" b="1" i="0" u="none" baseline="0">
              <a:solidFill>
                <a:srgbClr val="FFFFFF"/>
              </a:solidFill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</a:rPr>
            <a:t>Stock Piling
</a:t>
          </a:r>
          <a:r>
            <a:rPr lang="en-US" cap="none" sz="1800" b="1" i="0" u="none" baseline="0">
              <a:solidFill>
                <a:srgbClr val="FFFFFF"/>
              </a:solidFill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</a:rPr>
            <a:t>Compaction
</a:t>
          </a:r>
          <a:r>
            <a:rPr lang="en-US" cap="none" sz="1800" b="1" i="0" u="none" baseline="0">
              <a:solidFill>
                <a:srgbClr val="FFFFFF"/>
              </a:solidFill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</a:rPr>
            <a:t>Backfilling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2181225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2181225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>
          <a:off x="2181225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85725</xdr:rowOff>
    </xdr:from>
    <xdr:to>
      <xdr:col>1</xdr:col>
      <xdr:colOff>0</xdr:colOff>
      <xdr:row>4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2181225" y="30099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>
          <a:off x="2181225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3" name="Line 13"/>
        <xdr:cNvSpPr>
          <a:spLocks/>
        </xdr:cNvSpPr>
      </xdr:nvSpPr>
      <xdr:spPr>
        <a:xfrm>
          <a:off x="2181225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4" name="Line 14"/>
        <xdr:cNvSpPr>
          <a:spLocks/>
        </xdr:cNvSpPr>
      </xdr:nvSpPr>
      <xdr:spPr>
        <a:xfrm>
          <a:off x="2181225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5" name="Line 15"/>
        <xdr:cNvSpPr>
          <a:spLocks/>
        </xdr:cNvSpPr>
      </xdr:nvSpPr>
      <xdr:spPr>
        <a:xfrm>
          <a:off x="2181225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6" name="Line 16"/>
        <xdr:cNvSpPr>
          <a:spLocks/>
        </xdr:cNvSpPr>
      </xdr:nvSpPr>
      <xdr:spPr>
        <a:xfrm>
          <a:off x="2181225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7" name="Line 17"/>
        <xdr:cNvSpPr>
          <a:spLocks/>
        </xdr:cNvSpPr>
      </xdr:nvSpPr>
      <xdr:spPr>
        <a:xfrm>
          <a:off x="2181225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8" name="Line 18"/>
        <xdr:cNvSpPr>
          <a:spLocks/>
        </xdr:cNvSpPr>
      </xdr:nvSpPr>
      <xdr:spPr>
        <a:xfrm>
          <a:off x="2181225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2181225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20" name="Line 20"/>
        <xdr:cNvSpPr>
          <a:spLocks/>
        </xdr:cNvSpPr>
      </xdr:nvSpPr>
      <xdr:spPr>
        <a:xfrm>
          <a:off x="2181225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21" name="Line 21"/>
        <xdr:cNvSpPr>
          <a:spLocks/>
        </xdr:cNvSpPr>
      </xdr:nvSpPr>
      <xdr:spPr>
        <a:xfrm>
          <a:off x="2181225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104775</xdr:rowOff>
    </xdr:from>
    <xdr:to>
      <xdr:col>1</xdr:col>
      <xdr:colOff>0</xdr:colOff>
      <xdr:row>16</xdr:row>
      <xdr:rowOff>104775</xdr:rowOff>
    </xdr:to>
    <xdr:sp>
      <xdr:nvSpPr>
        <xdr:cNvPr id="25" name="Line 25"/>
        <xdr:cNvSpPr>
          <a:spLocks/>
        </xdr:cNvSpPr>
      </xdr:nvSpPr>
      <xdr:spPr>
        <a:xfrm>
          <a:off x="2181225" y="52959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85725</xdr:rowOff>
    </xdr:from>
    <xdr:to>
      <xdr:col>1</xdr:col>
      <xdr:colOff>0</xdr:colOff>
      <xdr:row>23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2181225" y="66103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85725</xdr:rowOff>
    </xdr:from>
    <xdr:to>
      <xdr:col>1</xdr:col>
      <xdr:colOff>0</xdr:colOff>
      <xdr:row>24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2181225" y="68008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104775</xdr:rowOff>
    </xdr:from>
    <xdr:to>
      <xdr:col>0</xdr:col>
      <xdr:colOff>0</xdr:colOff>
      <xdr:row>4</xdr:row>
      <xdr:rowOff>104775</xdr:rowOff>
    </xdr:to>
    <xdr:sp>
      <xdr:nvSpPr>
        <xdr:cNvPr id="28" name="Line 28"/>
        <xdr:cNvSpPr>
          <a:spLocks/>
        </xdr:cNvSpPr>
      </xdr:nvSpPr>
      <xdr:spPr>
        <a:xfrm>
          <a:off x="0" y="30289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104775</xdr:rowOff>
    </xdr:from>
    <xdr:to>
      <xdr:col>0</xdr:col>
      <xdr:colOff>0</xdr:colOff>
      <xdr:row>16</xdr:row>
      <xdr:rowOff>104775</xdr:rowOff>
    </xdr:to>
    <xdr:sp>
      <xdr:nvSpPr>
        <xdr:cNvPr id="29" name="Line 29"/>
        <xdr:cNvSpPr>
          <a:spLocks/>
        </xdr:cNvSpPr>
      </xdr:nvSpPr>
      <xdr:spPr>
        <a:xfrm>
          <a:off x="0" y="52959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104775</xdr:rowOff>
    </xdr:from>
    <xdr:to>
      <xdr:col>0</xdr:col>
      <xdr:colOff>0</xdr:colOff>
      <xdr:row>23</xdr:row>
      <xdr:rowOff>104775</xdr:rowOff>
    </xdr:to>
    <xdr:sp>
      <xdr:nvSpPr>
        <xdr:cNvPr id="30" name="Line 30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104775</xdr:rowOff>
    </xdr:from>
    <xdr:to>
      <xdr:col>0</xdr:col>
      <xdr:colOff>0</xdr:colOff>
      <xdr:row>24</xdr:row>
      <xdr:rowOff>104775</xdr:rowOff>
    </xdr:to>
    <xdr:sp>
      <xdr:nvSpPr>
        <xdr:cNvPr id="31" name="Line 31"/>
        <xdr:cNvSpPr>
          <a:spLocks/>
        </xdr:cNvSpPr>
      </xdr:nvSpPr>
      <xdr:spPr>
        <a:xfrm>
          <a:off x="0" y="68199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37" name="Line 38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38" name="Line 39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39" name="Line 40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85725</xdr:rowOff>
    </xdr:from>
    <xdr:to>
      <xdr:col>1</xdr:col>
      <xdr:colOff>0</xdr:colOff>
      <xdr:row>28</xdr:row>
      <xdr:rowOff>85725</xdr:rowOff>
    </xdr:to>
    <xdr:sp>
      <xdr:nvSpPr>
        <xdr:cNvPr id="40" name="Line 41"/>
        <xdr:cNvSpPr>
          <a:spLocks/>
        </xdr:cNvSpPr>
      </xdr:nvSpPr>
      <xdr:spPr>
        <a:xfrm>
          <a:off x="2181225" y="74104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1" name="Line 42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2" name="Line 43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3" name="Line 44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4" name="Line 45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5" name="Line 46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6" name="Line 47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7" name="Line 48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8" name="Line 49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9" name="Line 50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50" name="Line 51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51" name="Line 52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52" name="Line 53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53" name="Line 54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85725</xdr:rowOff>
    </xdr:from>
    <xdr:to>
      <xdr:col>1</xdr:col>
      <xdr:colOff>0</xdr:colOff>
      <xdr:row>4</xdr:row>
      <xdr:rowOff>85725</xdr:rowOff>
    </xdr:to>
    <xdr:sp>
      <xdr:nvSpPr>
        <xdr:cNvPr id="54" name="Line 127"/>
        <xdr:cNvSpPr>
          <a:spLocks/>
        </xdr:cNvSpPr>
      </xdr:nvSpPr>
      <xdr:spPr>
        <a:xfrm>
          <a:off x="2181225" y="30099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85725</xdr:rowOff>
    </xdr:from>
    <xdr:to>
      <xdr:col>1</xdr:col>
      <xdr:colOff>0</xdr:colOff>
      <xdr:row>4</xdr:row>
      <xdr:rowOff>85725</xdr:rowOff>
    </xdr:to>
    <xdr:sp>
      <xdr:nvSpPr>
        <xdr:cNvPr id="55" name="Line 128"/>
        <xdr:cNvSpPr>
          <a:spLocks/>
        </xdr:cNvSpPr>
      </xdr:nvSpPr>
      <xdr:spPr>
        <a:xfrm>
          <a:off x="2181225" y="30099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85725</xdr:rowOff>
    </xdr:from>
    <xdr:to>
      <xdr:col>1</xdr:col>
      <xdr:colOff>0</xdr:colOff>
      <xdr:row>3</xdr:row>
      <xdr:rowOff>85725</xdr:rowOff>
    </xdr:to>
    <xdr:sp>
      <xdr:nvSpPr>
        <xdr:cNvPr id="56" name="Line 129"/>
        <xdr:cNvSpPr>
          <a:spLocks/>
        </xdr:cNvSpPr>
      </xdr:nvSpPr>
      <xdr:spPr>
        <a:xfrm>
          <a:off x="2181225" y="28194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85725</xdr:rowOff>
    </xdr:from>
    <xdr:to>
      <xdr:col>1</xdr:col>
      <xdr:colOff>0</xdr:colOff>
      <xdr:row>28</xdr:row>
      <xdr:rowOff>85725</xdr:rowOff>
    </xdr:to>
    <xdr:sp>
      <xdr:nvSpPr>
        <xdr:cNvPr id="57" name="Line 130"/>
        <xdr:cNvSpPr>
          <a:spLocks/>
        </xdr:cNvSpPr>
      </xdr:nvSpPr>
      <xdr:spPr>
        <a:xfrm>
          <a:off x="2181225" y="74104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85725</xdr:rowOff>
    </xdr:from>
    <xdr:to>
      <xdr:col>1</xdr:col>
      <xdr:colOff>0</xdr:colOff>
      <xdr:row>28</xdr:row>
      <xdr:rowOff>85725</xdr:rowOff>
    </xdr:to>
    <xdr:sp>
      <xdr:nvSpPr>
        <xdr:cNvPr id="58" name="Line 131"/>
        <xdr:cNvSpPr>
          <a:spLocks/>
        </xdr:cNvSpPr>
      </xdr:nvSpPr>
      <xdr:spPr>
        <a:xfrm>
          <a:off x="2181225" y="74104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85725</xdr:rowOff>
    </xdr:from>
    <xdr:to>
      <xdr:col>1</xdr:col>
      <xdr:colOff>0</xdr:colOff>
      <xdr:row>27</xdr:row>
      <xdr:rowOff>85725</xdr:rowOff>
    </xdr:to>
    <xdr:sp>
      <xdr:nvSpPr>
        <xdr:cNvPr id="59" name="Line 132"/>
        <xdr:cNvSpPr>
          <a:spLocks/>
        </xdr:cNvSpPr>
      </xdr:nvSpPr>
      <xdr:spPr>
        <a:xfrm>
          <a:off x="2181225" y="72199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0</xdr:colOff>
      <xdr:row>12</xdr:row>
      <xdr:rowOff>85725</xdr:rowOff>
    </xdr:to>
    <xdr:sp>
      <xdr:nvSpPr>
        <xdr:cNvPr id="60" name="Line 142"/>
        <xdr:cNvSpPr>
          <a:spLocks/>
        </xdr:cNvSpPr>
      </xdr:nvSpPr>
      <xdr:spPr>
        <a:xfrm>
          <a:off x="2181225" y="45148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85725</xdr:rowOff>
    </xdr:from>
    <xdr:to>
      <xdr:col>1</xdr:col>
      <xdr:colOff>0</xdr:colOff>
      <xdr:row>36</xdr:row>
      <xdr:rowOff>85725</xdr:rowOff>
    </xdr:to>
    <xdr:sp>
      <xdr:nvSpPr>
        <xdr:cNvPr id="61" name="Line 143"/>
        <xdr:cNvSpPr>
          <a:spLocks/>
        </xdr:cNvSpPr>
      </xdr:nvSpPr>
      <xdr:spPr>
        <a:xfrm>
          <a:off x="2181225" y="89154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1</xdr:col>
      <xdr:colOff>0</xdr:colOff>
      <xdr:row>14</xdr:row>
      <xdr:rowOff>85725</xdr:rowOff>
    </xdr:to>
    <xdr:sp>
      <xdr:nvSpPr>
        <xdr:cNvPr id="62" name="Line 147"/>
        <xdr:cNvSpPr>
          <a:spLocks/>
        </xdr:cNvSpPr>
      </xdr:nvSpPr>
      <xdr:spPr>
        <a:xfrm>
          <a:off x="2181225" y="48958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1</xdr:col>
      <xdr:colOff>0</xdr:colOff>
      <xdr:row>14</xdr:row>
      <xdr:rowOff>85725</xdr:rowOff>
    </xdr:to>
    <xdr:sp>
      <xdr:nvSpPr>
        <xdr:cNvPr id="63" name="Line 148"/>
        <xdr:cNvSpPr>
          <a:spLocks/>
        </xdr:cNvSpPr>
      </xdr:nvSpPr>
      <xdr:spPr>
        <a:xfrm>
          <a:off x="2181225" y="48958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104775</xdr:rowOff>
    </xdr:from>
    <xdr:to>
      <xdr:col>1</xdr:col>
      <xdr:colOff>0</xdr:colOff>
      <xdr:row>16</xdr:row>
      <xdr:rowOff>104775</xdr:rowOff>
    </xdr:to>
    <xdr:sp>
      <xdr:nvSpPr>
        <xdr:cNvPr id="64" name="Line 157"/>
        <xdr:cNvSpPr>
          <a:spLocks/>
        </xdr:cNvSpPr>
      </xdr:nvSpPr>
      <xdr:spPr>
        <a:xfrm>
          <a:off x="2181225" y="52959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85725</xdr:rowOff>
    </xdr:from>
    <xdr:to>
      <xdr:col>1</xdr:col>
      <xdr:colOff>0</xdr:colOff>
      <xdr:row>16</xdr:row>
      <xdr:rowOff>85725</xdr:rowOff>
    </xdr:to>
    <xdr:sp>
      <xdr:nvSpPr>
        <xdr:cNvPr id="65" name="Line 158"/>
        <xdr:cNvSpPr>
          <a:spLocks/>
        </xdr:cNvSpPr>
      </xdr:nvSpPr>
      <xdr:spPr>
        <a:xfrm>
          <a:off x="2181225" y="52768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104775</xdr:rowOff>
    </xdr:from>
    <xdr:to>
      <xdr:col>1</xdr:col>
      <xdr:colOff>0</xdr:colOff>
      <xdr:row>38</xdr:row>
      <xdr:rowOff>104775</xdr:rowOff>
    </xdr:to>
    <xdr:sp>
      <xdr:nvSpPr>
        <xdr:cNvPr id="66" name="Line 159"/>
        <xdr:cNvSpPr>
          <a:spLocks/>
        </xdr:cNvSpPr>
      </xdr:nvSpPr>
      <xdr:spPr>
        <a:xfrm>
          <a:off x="2181225" y="93154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85725</xdr:rowOff>
    </xdr:from>
    <xdr:to>
      <xdr:col>1</xdr:col>
      <xdr:colOff>0</xdr:colOff>
      <xdr:row>38</xdr:row>
      <xdr:rowOff>85725</xdr:rowOff>
    </xdr:to>
    <xdr:sp>
      <xdr:nvSpPr>
        <xdr:cNvPr id="67" name="Line 160"/>
        <xdr:cNvSpPr>
          <a:spLocks/>
        </xdr:cNvSpPr>
      </xdr:nvSpPr>
      <xdr:spPr>
        <a:xfrm>
          <a:off x="2181225" y="92964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D4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DD0806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2181225" y="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2181225" y="0"/>
          <a:ext cx="0" cy="0"/>
        </a:xfrm>
        <a:prstGeom prst="ellipse">
          <a:avLst/>
        </a:prstGeom>
        <a:solidFill>
          <a:srgbClr val="1FB714"/>
        </a:solidFill>
        <a:ln w="9525" cmpd="sng">
          <a:solidFill>
            <a:srgbClr val="1FB71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1762125</xdr:rowOff>
    </xdr:from>
    <xdr:to>
      <xdr:col>1</xdr:col>
      <xdr:colOff>0</xdr:colOff>
      <xdr:row>43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0" y="2733675"/>
          <a:ext cx="2181225" cy="7467600"/>
        </a:xfrm>
        <a:prstGeom prst="rect">
          <a:avLst/>
        </a:prstGeom>
        <a:solidFill>
          <a:srgbClr val="7B6F63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FF9900"/>
              </a:solidFill>
            </a:rPr>
            <a:t>CONSTRUCTION PHASE
</a:t>
          </a:r>
          <a:r>
            <a:rPr lang="en-US" cap="none" sz="1800" b="1" i="0" u="none" baseline="0">
              <a:solidFill>
                <a:srgbClr val="FF9900"/>
              </a:solidFill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</a:rPr>
            <a:t>Site Clearing
</a:t>
          </a:r>
          <a:r>
            <a:rPr lang="en-US" cap="none" sz="1800" b="1" i="0" u="none" baseline="0">
              <a:solidFill>
                <a:srgbClr val="FFFFFF"/>
              </a:solidFill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</a:rPr>
            <a:t>Establishment of Construction Camp
</a:t>
          </a:r>
          <a:r>
            <a:rPr lang="en-US" cap="none" sz="1800" b="1" i="0" u="none" baseline="0">
              <a:solidFill>
                <a:srgbClr val="FFFFFF"/>
              </a:solidFill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</a:rPr>
            <a:t>Excavations
</a:t>
          </a:r>
          <a:r>
            <a:rPr lang="en-US" cap="none" sz="1800" b="1" i="0" u="none" baseline="0">
              <a:solidFill>
                <a:srgbClr val="FFFFFF"/>
              </a:solidFill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</a:rPr>
            <a:t>Stock Piling
</a:t>
          </a:r>
          <a:r>
            <a:rPr lang="en-US" cap="none" sz="1800" b="1" i="0" u="none" baseline="0">
              <a:solidFill>
                <a:srgbClr val="FFFFFF"/>
              </a:solidFill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</a:rPr>
            <a:t>Compaction
</a:t>
          </a:r>
          <a:r>
            <a:rPr lang="en-US" cap="none" sz="1800" b="1" i="0" u="none" baseline="0">
              <a:solidFill>
                <a:srgbClr val="FFFFFF"/>
              </a:solidFill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</a:rPr>
            <a:t>Backfilling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2181225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2181225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>
          <a:off x="2181225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85725</xdr:rowOff>
    </xdr:from>
    <xdr:to>
      <xdr:col>1</xdr:col>
      <xdr:colOff>0</xdr:colOff>
      <xdr:row>4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2181225" y="30099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>
          <a:off x="2181225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3" name="Line 13"/>
        <xdr:cNvSpPr>
          <a:spLocks/>
        </xdr:cNvSpPr>
      </xdr:nvSpPr>
      <xdr:spPr>
        <a:xfrm>
          <a:off x="2181225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4" name="Line 14"/>
        <xdr:cNvSpPr>
          <a:spLocks/>
        </xdr:cNvSpPr>
      </xdr:nvSpPr>
      <xdr:spPr>
        <a:xfrm>
          <a:off x="2181225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5" name="Line 15"/>
        <xdr:cNvSpPr>
          <a:spLocks/>
        </xdr:cNvSpPr>
      </xdr:nvSpPr>
      <xdr:spPr>
        <a:xfrm>
          <a:off x="2181225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6" name="Line 16"/>
        <xdr:cNvSpPr>
          <a:spLocks/>
        </xdr:cNvSpPr>
      </xdr:nvSpPr>
      <xdr:spPr>
        <a:xfrm>
          <a:off x="2181225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7" name="Line 17"/>
        <xdr:cNvSpPr>
          <a:spLocks/>
        </xdr:cNvSpPr>
      </xdr:nvSpPr>
      <xdr:spPr>
        <a:xfrm>
          <a:off x="2181225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8" name="Line 18"/>
        <xdr:cNvSpPr>
          <a:spLocks/>
        </xdr:cNvSpPr>
      </xdr:nvSpPr>
      <xdr:spPr>
        <a:xfrm>
          <a:off x="2181225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2181225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20" name="Line 20"/>
        <xdr:cNvSpPr>
          <a:spLocks/>
        </xdr:cNvSpPr>
      </xdr:nvSpPr>
      <xdr:spPr>
        <a:xfrm>
          <a:off x="2181225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21" name="Line 21"/>
        <xdr:cNvSpPr>
          <a:spLocks/>
        </xdr:cNvSpPr>
      </xdr:nvSpPr>
      <xdr:spPr>
        <a:xfrm>
          <a:off x="2181225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104775</xdr:rowOff>
    </xdr:from>
    <xdr:to>
      <xdr:col>1</xdr:col>
      <xdr:colOff>0</xdr:colOff>
      <xdr:row>16</xdr:row>
      <xdr:rowOff>104775</xdr:rowOff>
    </xdr:to>
    <xdr:sp>
      <xdr:nvSpPr>
        <xdr:cNvPr id="25" name="Line 25"/>
        <xdr:cNvSpPr>
          <a:spLocks/>
        </xdr:cNvSpPr>
      </xdr:nvSpPr>
      <xdr:spPr>
        <a:xfrm>
          <a:off x="2181225" y="52959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85725</xdr:rowOff>
    </xdr:from>
    <xdr:to>
      <xdr:col>1</xdr:col>
      <xdr:colOff>0</xdr:colOff>
      <xdr:row>23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2181225" y="66103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85725</xdr:rowOff>
    </xdr:from>
    <xdr:to>
      <xdr:col>1</xdr:col>
      <xdr:colOff>0</xdr:colOff>
      <xdr:row>24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2181225" y="68008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104775</xdr:rowOff>
    </xdr:from>
    <xdr:to>
      <xdr:col>0</xdr:col>
      <xdr:colOff>0</xdr:colOff>
      <xdr:row>4</xdr:row>
      <xdr:rowOff>104775</xdr:rowOff>
    </xdr:to>
    <xdr:sp>
      <xdr:nvSpPr>
        <xdr:cNvPr id="28" name="Line 28"/>
        <xdr:cNvSpPr>
          <a:spLocks/>
        </xdr:cNvSpPr>
      </xdr:nvSpPr>
      <xdr:spPr>
        <a:xfrm>
          <a:off x="0" y="30289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104775</xdr:rowOff>
    </xdr:from>
    <xdr:to>
      <xdr:col>0</xdr:col>
      <xdr:colOff>0</xdr:colOff>
      <xdr:row>16</xdr:row>
      <xdr:rowOff>104775</xdr:rowOff>
    </xdr:to>
    <xdr:sp>
      <xdr:nvSpPr>
        <xdr:cNvPr id="29" name="Line 29"/>
        <xdr:cNvSpPr>
          <a:spLocks/>
        </xdr:cNvSpPr>
      </xdr:nvSpPr>
      <xdr:spPr>
        <a:xfrm>
          <a:off x="0" y="52959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104775</xdr:rowOff>
    </xdr:from>
    <xdr:to>
      <xdr:col>0</xdr:col>
      <xdr:colOff>0</xdr:colOff>
      <xdr:row>23</xdr:row>
      <xdr:rowOff>104775</xdr:rowOff>
    </xdr:to>
    <xdr:sp>
      <xdr:nvSpPr>
        <xdr:cNvPr id="30" name="Line 30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104775</xdr:rowOff>
    </xdr:from>
    <xdr:to>
      <xdr:col>0</xdr:col>
      <xdr:colOff>0</xdr:colOff>
      <xdr:row>24</xdr:row>
      <xdr:rowOff>104775</xdr:rowOff>
    </xdr:to>
    <xdr:sp>
      <xdr:nvSpPr>
        <xdr:cNvPr id="31" name="Line 31"/>
        <xdr:cNvSpPr>
          <a:spLocks/>
        </xdr:cNvSpPr>
      </xdr:nvSpPr>
      <xdr:spPr>
        <a:xfrm>
          <a:off x="0" y="68199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6905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37" name="Line 38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38" name="Line 39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39" name="Line 40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85725</xdr:rowOff>
    </xdr:from>
    <xdr:to>
      <xdr:col>1</xdr:col>
      <xdr:colOff>0</xdr:colOff>
      <xdr:row>28</xdr:row>
      <xdr:rowOff>85725</xdr:rowOff>
    </xdr:to>
    <xdr:sp>
      <xdr:nvSpPr>
        <xdr:cNvPr id="40" name="Line 41"/>
        <xdr:cNvSpPr>
          <a:spLocks/>
        </xdr:cNvSpPr>
      </xdr:nvSpPr>
      <xdr:spPr>
        <a:xfrm>
          <a:off x="2181225" y="74104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1" name="Line 42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2" name="Line 43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3" name="Line 44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4" name="Line 45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5" name="Line 46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6" name="Line 47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7" name="Line 48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8" name="Line 49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9" name="Line 50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50" name="Line 51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51" name="Line 52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52" name="Line 53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53" name="Line 54"/>
        <xdr:cNvSpPr>
          <a:spLocks/>
        </xdr:cNvSpPr>
      </xdr:nvSpPr>
      <xdr:spPr>
        <a:xfrm>
          <a:off x="2181225" y="997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85725</xdr:rowOff>
    </xdr:from>
    <xdr:to>
      <xdr:col>1</xdr:col>
      <xdr:colOff>0</xdr:colOff>
      <xdr:row>4</xdr:row>
      <xdr:rowOff>85725</xdr:rowOff>
    </xdr:to>
    <xdr:sp>
      <xdr:nvSpPr>
        <xdr:cNvPr id="54" name="Line 127"/>
        <xdr:cNvSpPr>
          <a:spLocks/>
        </xdr:cNvSpPr>
      </xdr:nvSpPr>
      <xdr:spPr>
        <a:xfrm>
          <a:off x="2181225" y="30099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85725</xdr:rowOff>
    </xdr:from>
    <xdr:to>
      <xdr:col>1</xdr:col>
      <xdr:colOff>0</xdr:colOff>
      <xdr:row>4</xdr:row>
      <xdr:rowOff>85725</xdr:rowOff>
    </xdr:to>
    <xdr:sp>
      <xdr:nvSpPr>
        <xdr:cNvPr id="55" name="Line 128"/>
        <xdr:cNvSpPr>
          <a:spLocks/>
        </xdr:cNvSpPr>
      </xdr:nvSpPr>
      <xdr:spPr>
        <a:xfrm>
          <a:off x="2181225" y="30099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85725</xdr:rowOff>
    </xdr:from>
    <xdr:to>
      <xdr:col>1</xdr:col>
      <xdr:colOff>0</xdr:colOff>
      <xdr:row>3</xdr:row>
      <xdr:rowOff>85725</xdr:rowOff>
    </xdr:to>
    <xdr:sp>
      <xdr:nvSpPr>
        <xdr:cNvPr id="56" name="Line 129"/>
        <xdr:cNvSpPr>
          <a:spLocks/>
        </xdr:cNvSpPr>
      </xdr:nvSpPr>
      <xdr:spPr>
        <a:xfrm>
          <a:off x="2181225" y="28194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85725</xdr:rowOff>
    </xdr:from>
    <xdr:to>
      <xdr:col>1</xdr:col>
      <xdr:colOff>0</xdr:colOff>
      <xdr:row>28</xdr:row>
      <xdr:rowOff>85725</xdr:rowOff>
    </xdr:to>
    <xdr:sp>
      <xdr:nvSpPr>
        <xdr:cNvPr id="57" name="Line 130"/>
        <xdr:cNvSpPr>
          <a:spLocks/>
        </xdr:cNvSpPr>
      </xdr:nvSpPr>
      <xdr:spPr>
        <a:xfrm>
          <a:off x="2181225" y="74104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85725</xdr:rowOff>
    </xdr:from>
    <xdr:to>
      <xdr:col>1</xdr:col>
      <xdr:colOff>0</xdr:colOff>
      <xdr:row>28</xdr:row>
      <xdr:rowOff>85725</xdr:rowOff>
    </xdr:to>
    <xdr:sp>
      <xdr:nvSpPr>
        <xdr:cNvPr id="58" name="Line 131"/>
        <xdr:cNvSpPr>
          <a:spLocks/>
        </xdr:cNvSpPr>
      </xdr:nvSpPr>
      <xdr:spPr>
        <a:xfrm>
          <a:off x="2181225" y="74104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85725</xdr:rowOff>
    </xdr:from>
    <xdr:to>
      <xdr:col>1</xdr:col>
      <xdr:colOff>0</xdr:colOff>
      <xdr:row>27</xdr:row>
      <xdr:rowOff>85725</xdr:rowOff>
    </xdr:to>
    <xdr:sp>
      <xdr:nvSpPr>
        <xdr:cNvPr id="59" name="Line 132"/>
        <xdr:cNvSpPr>
          <a:spLocks/>
        </xdr:cNvSpPr>
      </xdr:nvSpPr>
      <xdr:spPr>
        <a:xfrm>
          <a:off x="2181225" y="72199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0</xdr:colOff>
      <xdr:row>12</xdr:row>
      <xdr:rowOff>85725</xdr:rowOff>
    </xdr:to>
    <xdr:sp>
      <xdr:nvSpPr>
        <xdr:cNvPr id="60" name="Line 142"/>
        <xdr:cNvSpPr>
          <a:spLocks/>
        </xdr:cNvSpPr>
      </xdr:nvSpPr>
      <xdr:spPr>
        <a:xfrm>
          <a:off x="2181225" y="45148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85725</xdr:rowOff>
    </xdr:from>
    <xdr:to>
      <xdr:col>1</xdr:col>
      <xdr:colOff>0</xdr:colOff>
      <xdr:row>36</xdr:row>
      <xdr:rowOff>85725</xdr:rowOff>
    </xdr:to>
    <xdr:sp>
      <xdr:nvSpPr>
        <xdr:cNvPr id="61" name="Line 143"/>
        <xdr:cNvSpPr>
          <a:spLocks/>
        </xdr:cNvSpPr>
      </xdr:nvSpPr>
      <xdr:spPr>
        <a:xfrm>
          <a:off x="2181225" y="89154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1</xdr:col>
      <xdr:colOff>0</xdr:colOff>
      <xdr:row>14</xdr:row>
      <xdr:rowOff>85725</xdr:rowOff>
    </xdr:to>
    <xdr:sp>
      <xdr:nvSpPr>
        <xdr:cNvPr id="62" name="Line 147"/>
        <xdr:cNvSpPr>
          <a:spLocks/>
        </xdr:cNvSpPr>
      </xdr:nvSpPr>
      <xdr:spPr>
        <a:xfrm>
          <a:off x="2181225" y="48958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1</xdr:col>
      <xdr:colOff>0</xdr:colOff>
      <xdr:row>14</xdr:row>
      <xdr:rowOff>85725</xdr:rowOff>
    </xdr:to>
    <xdr:sp>
      <xdr:nvSpPr>
        <xdr:cNvPr id="63" name="Line 148"/>
        <xdr:cNvSpPr>
          <a:spLocks/>
        </xdr:cNvSpPr>
      </xdr:nvSpPr>
      <xdr:spPr>
        <a:xfrm>
          <a:off x="2181225" y="48958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104775</xdr:rowOff>
    </xdr:from>
    <xdr:to>
      <xdr:col>1</xdr:col>
      <xdr:colOff>0</xdr:colOff>
      <xdr:row>16</xdr:row>
      <xdr:rowOff>104775</xdr:rowOff>
    </xdr:to>
    <xdr:sp>
      <xdr:nvSpPr>
        <xdr:cNvPr id="64" name="Line 157"/>
        <xdr:cNvSpPr>
          <a:spLocks/>
        </xdr:cNvSpPr>
      </xdr:nvSpPr>
      <xdr:spPr>
        <a:xfrm>
          <a:off x="2181225" y="52959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85725</xdr:rowOff>
    </xdr:from>
    <xdr:to>
      <xdr:col>1</xdr:col>
      <xdr:colOff>0</xdr:colOff>
      <xdr:row>16</xdr:row>
      <xdr:rowOff>85725</xdr:rowOff>
    </xdr:to>
    <xdr:sp>
      <xdr:nvSpPr>
        <xdr:cNvPr id="65" name="Line 158"/>
        <xdr:cNvSpPr>
          <a:spLocks/>
        </xdr:cNvSpPr>
      </xdr:nvSpPr>
      <xdr:spPr>
        <a:xfrm>
          <a:off x="2181225" y="52768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104775</xdr:rowOff>
    </xdr:from>
    <xdr:to>
      <xdr:col>1</xdr:col>
      <xdr:colOff>0</xdr:colOff>
      <xdr:row>38</xdr:row>
      <xdr:rowOff>104775</xdr:rowOff>
    </xdr:to>
    <xdr:sp>
      <xdr:nvSpPr>
        <xdr:cNvPr id="66" name="Line 159"/>
        <xdr:cNvSpPr>
          <a:spLocks/>
        </xdr:cNvSpPr>
      </xdr:nvSpPr>
      <xdr:spPr>
        <a:xfrm>
          <a:off x="2181225" y="93154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85725</xdr:rowOff>
    </xdr:from>
    <xdr:to>
      <xdr:col>1</xdr:col>
      <xdr:colOff>0</xdr:colOff>
      <xdr:row>38</xdr:row>
      <xdr:rowOff>85725</xdr:rowOff>
    </xdr:to>
    <xdr:sp>
      <xdr:nvSpPr>
        <xdr:cNvPr id="67" name="Line 160"/>
        <xdr:cNvSpPr>
          <a:spLocks/>
        </xdr:cNvSpPr>
      </xdr:nvSpPr>
      <xdr:spPr>
        <a:xfrm>
          <a:off x="2181225" y="92964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70" zoomScaleNormal="70" workbookViewId="0" topLeftCell="A1">
      <selection activeCell="A3" sqref="A3"/>
    </sheetView>
  </sheetViews>
  <sheetFormatPr defaultColWidth="13.7109375" defaultRowHeight="12.75"/>
  <cols>
    <col min="1" max="1" width="32.7109375" style="7" customWidth="1"/>
    <col min="2" max="3" width="60.7109375" style="1" customWidth="1"/>
    <col min="4" max="6" width="6.421875" style="20" customWidth="1"/>
    <col min="7" max="7" width="6.421875" style="71" customWidth="1"/>
    <col min="8" max="9" width="6.421875" style="20" customWidth="1"/>
    <col min="10" max="10" width="6.421875" style="71" customWidth="1"/>
    <col min="11" max="11" width="6.421875" style="58" customWidth="1"/>
    <col min="12" max="12" width="6.421875" style="20" customWidth="1"/>
    <col min="13" max="21" width="6.421875" style="5" customWidth="1"/>
    <col min="22" max="16384" width="13.7109375" style="3" customWidth="1"/>
  </cols>
  <sheetData>
    <row r="1" spans="1:22" ht="38.25" customHeight="1" thickBot="1">
      <c r="A1" s="106" t="s">
        <v>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8"/>
      <c r="V1" s="59"/>
    </row>
    <row r="2" spans="1:21" s="14" customFormat="1" ht="38.25" customHeight="1" thickBot="1">
      <c r="A2" s="109" t="s">
        <v>60</v>
      </c>
      <c r="B2" s="110"/>
      <c r="C2" s="111"/>
      <c r="D2" s="112" t="s">
        <v>7</v>
      </c>
      <c r="E2" s="113"/>
      <c r="F2" s="113"/>
      <c r="G2" s="113"/>
      <c r="H2" s="113"/>
      <c r="I2" s="113"/>
      <c r="J2" s="113"/>
      <c r="K2" s="114"/>
      <c r="L2" s="54"/>
      <c r="M2" s="112" t="s">
        <v>6</v>
      </c>
      <c r="N2" s="113"/>
      <c r="O2" s="113"/>
      <c r="P2" s="113"/>
      <c r="Q2" s="113"/>
      <c r="R2" s="113"/>
      <c r="S2" s="113"/>
      <c r="T2" s="113"/>
      <c r="U2" s="114"/>
    </row>
    <row r="3" spans="1:22" s="13" customFormat="1" ht="138.75" customHeight="1" thickBot="1">
      <c r="A3" s="12" t="s">
        <v>62</v>
      </c>
      <c r="B3" s="12" t="s">
        <v>0</v>
      </c>
      <c r="C3" s="12" t="s">
        <v>41</v>
      </c>
      <c r="D3" s="35" t="s">
        <v>1</v>
      </c>
      <c r="E3" s="34" t="s">
        <v>2</v>
      </c>
      <c r="F3" s="34" t="s">
        <v>3</v>
      </c>
      <c r="G3" s="68" t="s">
        <v>4</v>
      </c>
      <c r="H3" s="34" t="s">
        <v>20</v>
      </c>
      <c r="I3" s="34" t="s">
        <v>5</v>
      </c>
      <c r="J3" s="72" t="s">
        <v>21</v>
      </c>
      <c r="K3" s="57" t="s">
        <v>24</v>
      </c>
      <c r="L3" s="55" t="s">
        <v>23</v>
      </c>
      <c r="M3" s="35" t="s">
        <v>8</v>
      </c>
      <c r="N3" s="34" t="s">
        <v>19</v>
      </c>
      <c r="O3" s="34" t="s">
        <v>9</v>
      </c>
      <c r="P3" s="34" t="s">
        <v>10</v>
      </c>
      <c r="Q3" s="34" t="s">
        <v>14</v>
      </c>
      <c r="R3" s="34" t="s">
        <v>15</v>
      </c>
      <c r="S3" s="34" t="s">
        <v>11</v>
      </c>
      <c r="T3" s="34" t="s">
        <v>12</v>
      </c>
      <c r="U3" s="36" t="s">
        <v>13</v>
      </c>
      <c r="V3" s="36" t="s">
        <v>25</v>
      </c>
    </row>
    <row r="4" spans="1:21" s="25" customFormat="1" ht="15" customHeight="1">
      <c r="A4" s="61"/>
      <c r="B4" s="117" t="s">
        <v>27</v>
      </c>
      <c r="C4" s="119" t="s">
        <v>42</v>
      </c>
      <c r="D4" s="105">
        <v>2</v>
      </c>
      <c r="E4" s="100">
        <v>1</v>
      </c>
      <c r="F4" s="100">
        <v>1</v>
      </c>
      <c r="G4" s="101">
        <f>(D4+E4+F4)/3</f>
        <v>1.3333333333333333</v>
      </c>
      <c r="H4" s="100">
        <v>4</v>
      </c>
      <c r="I4" s="100">
        <v>3</v>
      </c>
      <c r="J4" s="101">
        <f>(H4+I4)/2</f>
        <v>3.5</v>
      </c>
      <c r="K4" s="102">
        <f>G4*J4</f>
        <v>4.666666666666666</v>
      </c>
      <c r="L4" s="123" t="s">
        <v>17</v>
      </c>
      <c r="M4" s="103" t="s">
        <v>16</v>
      </c>
      <c r="N4" s="100" t="s">
        <v>16</v>
      </c>
      <c r="O4" s="100"/>
      <c r="P4" s="100"/>
      <c r="Q4" s="100"/>
      <c r="R4" s="100"/>
      <c r="S4" s="100"/>
      <c r="T4" s="100"/>
      <c r="U4" s="104"/>
    </row>
    <row r="5" spans="1:21" s="26" customFormat="1" ht="15" customHeight="1">
      <c r="A5" s="61"/>
      <c r="B5" s="115"/>
      <c r="C5" s="118"/>
      <c r="D5" s="99"/>
      <c r="E5" s="96"/>
      <c r="F5" s="96"/>
      <c r="G5" s="94">
        <f>(D5+E5+F5)/3</f>
        <v>0</v>
      </c>
      <c r="H5" s="96"/>
      <c r="I5" s="96"/>
      <c r="J5" s="94">
        <f>(H5+I5)/2</f>
        <v>0</v>
      </c>
      <c r="K5" s="95">
        <f>G5*J5</f>
        <v>0</v>
      </c>
      <c r="L5" s="124"/>
      <c r="M5" s="97"/>
      <c r="N5" s="96"/>
      <c r="O5" s="96"/>
      <c r="P5" s="96"/>
      <c r="Q5" s="96"/>
      <c r="R5" s="96"/>
      <c r="S5" s="96"/>
      <c r="T5" s="96"/>
      <c r="U5" s="98"/>
    </row>
    <row r="6" spans="1:21" ht="15" customHeight="1">
      <c r="A6" s="27"/>
      <c r="B6" s="79"/>
      <c r="C6" s="8"/>
      <c r="D6" s="9"/>
      <c r="E6" s="10"/>
      <c r="F6" s="10"/>
      <c r="G6" s="63"/>
      <c r="H6" s="10"/>
      <c r="I6" s="10"/>
      <c r="J6" s="63"/>
      <c r="K6" s="69"/>
      <c r="L6" s="24"/>
      <c r="M6" s="51"/>
      <c r="N6" s="10"/>
      <c r="O6" s="10"/>
      <c r="P6" s="10"/>
      <c r="Q6" s="10"/>
      <c r="R6" s="10"/>
      <c r="S6" s="10"/>
      <c r="T6" s="10"/>
      <c r="U6" s="11"/>
    </row>
    <row r="7" spans="1:21" s="26" customFormat="1" ht="15" customHeight="1">
      <c r="A7" s="61"/>
      <c r="B7" s="115" t="s">
        <v>28</v>
      </c>
      <c r="C7" s="118" t="s">
        <v>43</v>
      </c>
      <c r="D7" s="99">
        <v>2</v>
      </c>
      <c r="E7" s="96">
        <v>1</v>
      </c>
      <c r="F7" s="96">
        <v>1</v>
      </c>
      <c r="G7" s="94">
        <f>(D7+E7+F7)/3</f>
        <v>1.3333333333333333</v>
      </c>
      <c r="H7" s="96">
        <v>5</v>
      </c>
      <c r="I7" s="96">
        <v>2</v>
      </c>
      <c r="J7" s="94">
        <f>(H7+I7)/2</f>
        <v>3.5</v>
      </c>
      <c r="K7" s="95">
        <f>G7*J7</f>
        <v>4.666666666666666</v>
      </c>
      <c r="L7" s="124" t="s">
        <v>17</v>
      </c>
      <c r="M7" s="97" t="s">
        <v>16</v>
      </c>
      <c r="N7" s="96" t="s">
        <v>16</v>
      </c>
      <c r="O7" s="96"/>
      <c r="P7" s="96"/>
      <c r="Q7" s="96"/>
      <c r="R7" s="96"/>
      <c r="S7" s="96"/>
      <c r="T7" s="96"/>
      <c r="U7" s="98"/>
    </row>
    <row r="8" spans="1:21" s="26" customFormat="1" ht="15" customHeight="1">
      <c r="A8" s="61"/>
      <c r="B8" s="115"/>
      <c r="C8" s="118"/>
      <c r="D8" s="99"/>
      <c r="E8" s="96"/>
      <c r="F8" s="96"/>
      <c r="G8" s="94">
        <f>(D8+E8+F8)/3</f>
        <v>0</v>
      </c>
      <c r="H8" s="96"/>
      <c r="I8" s="96"/>
      <c r="J8" s="94">
        <f>(H8+I8)/2</f>
        <v>0</v>
      </c>
      <c r="K8" s="95">
        <f>G8*J8</f>
        <v>0</v>
      </c>
      <c r="L8" s="124"/>
      <c r="M8" s="97"/>
      <c r="N8" s="96"/>
      <c r="O8" s="96"/>
      <c r="P8" s="96"/>
      <c r="Q8" s="96"/>
      <c r="R8" s="96"/>
      <c r="S8" s="96"/>
      <c r="T8" s="96"/>
      <c r="U8" s="98"/>
    </row>
    <row r="9" spans="1:21" ht="15" customHeight="1">
      <c r="A9" s="27"/>
      <c r="B9" s="79"/>
      <c r="C9" s="8"/>
      <c r="D9" s="9"/>
      <c r="E9" s="10"/>
      <c r="F9" s="10"/>
      <c r="G9" s="63"/>
      <c r="H9" s="10"/>
      <c r="I9" s="10"/>
      <c r="J9" s="63"/>
      <c r="K9" s="69"/>
      <c r="L9" s="11"/>
      <c r="M9" s="51"/>
      <c r="N9" s="10"/>
      <c r="O9" s="10"/>
      <c r="P9" s="10"/>
      <c r="Q9" s="10"/>
      <c r="R9" s="10"/>
      <c r="S9" s="10"/>
      <c r="T9" s="10"/>
      <c r="U9" s="11"/>
    </row>
    <row r="10" spans="1:21" s="28" customFormat="1" ht="14.25" customHeight="1">
      <c r="A10" s="27"/>
      <c r="B10" s="115" t="s">
        <v>29</v>
      </c>
      <c r="C10" s="120" t="s">
        <v>44</v>
      </c>
      <c r="D10" s="93">
        <v>4</v>
      </c>
      <c r="E10" s="91">
        <v>3</v>
      </c>
      <c r="F10" s="91">
        <v>3</v>
      </c>
      <c r="G10" s="94">
        <f>(D10+E10+F10)/3</f>
        <v>3.3333333333333335</v>
      </c>
      <c r="H10" s="91">
        <v>1</v>
      </c>
      <c r="I10" s="91">
        <v>3</v>
      </c>
      <c r="J10" s="94">
        <f>(H10+I10)/2</f>
        <v>2</v>
      </c>
      <c r="K10" s="95">
        <f>G10*J10</f>
        <v>6.666666666666667</v>
      </c>
      <c r="L10" s="124" t="s">
        <v>17</v>
      </c>
      <c r="M10" s="90"/>
      <c r="N10" s="91" t="s">
        <v>16</v>
      </c>
      <c r="O10" s="91" t="s">
        <v>16</v>
      </c>
      <c r="P10" s="91" t="s">
        <v>16</v>
      </c>
      <c r="Q10" s="91"/>
      <c r="R10" s="91"/>
      <c r="S10" s="91" t="s">
        <v>16</v>
      </c>
      <c r="T10" s="91" t="s">
        <v>16</v>
      </c>
      <c r="U10" s="92" t="s">
        <v>16</v>
      </c>
    </row>
    <row r="11" spans="1:21" s="28" customFormat="1" ht="14.25" customHeight="1">
      <c r="A11" s="27"/>
      <c r="B11" s="116"/>
      <c r="C11" s="120"/>
      <c r="D11" s="93"/>
      <c r="E11" s="91"/>
      <c r="F11" s="91"/>
      <c r="G11" s="94">
        <f>(D11+E11+F11)/3</f>
        <v>0</v>
      </c>
      <c r="H11" s="91"/>
      <c r="I11" s="91"/>
      <c r="J11" s="94">
        <f>(H11+I11)/2</f>
        <v>0</v>
      </c>
      <c r="K11" s="95">
        <f>G11*J11</f>
        <v>0</v>
      </c>
      <c r="L11" s="124"/>
      <c r="M11" s="90"/>
      <c r="N11" s="91"/>
      <c r="O11" s="91"/>
      <c r="P11" s="91"/>
      <c r="Q11" s="91"/>
      <c r="R11" s="91"/>
      <c r="S11" s="91"/>
      <c r="T11" s="91"/>
      <c r="U11" s="92"/>
    </row>
    <row r="12" spans="1:21" ht="15" customHeight="1">
      <c r="A12" s="27"/>
      <c r="B12" s="79"/>
      <c r="C12" s="8"/>
      <c r="D12" s="9"/>
      <c r="E12" s="10"/>
      <c r="F12" s="10"/>
      <c r="G12" s="63"/>
      <c r="H12" s="10"/>
      <c r="I12" s="10"/>
      <c r="J12" s="63"/>
      <c r="K12" s="69"/>
      <c r="L12" s="11"/>
      <c r="M12" s="51"/>
      <c r="N12" s="10"/>
      <c r="O12" s="10"/>
      <c r="P12" s="10"/>
      <c r="Q12" s="10"/>
      <c r="R12" s="10"/>
      <c r="S12" s="10"/>
      <c r="T12" s="10"/>
      <c r="U12" s="11"/>
    </row>
    <row r="13" spans="1:21" s="32" customFormat="1" ht="15" customHeight="1">
      <c r="A13" s="61"/>
      <c r="B13" s="82" t="s">
        <v>30</v>
      </c>
      <c r="C13" s="121" t="s">
        <v>45</v>
      </c>
      <c r="D13" s="9">
        <v>1</v>
      </c>
      <c r="E13" s="10">
        <v>2</v>
      </c>
      <c r="F13" s="10">
        <v>2</v>
      </c>
      <c r="G13" s="63">
        <f>(D13+E13+F13)/3</f>
        <v>1.6666666666666667</v>
      </c>
      <c r="H13" s="10">
        <v>4</v>
      </c>
      <c r="I13" s="10">
        <v>4</v>
      </c>
      <c r="J13" s="63">
        <f>(H13+I13)/2</f>
        <v>4</v>
      </c>
      <c r="K13" s="69">
        <f>G13*J13</f>
        <v>6.666666666666667</v>
      </c>
      <c r="L13" s="125" t="s">
        <v>17</v>
      </c>
      <c r="M13" s="31"/>
      <c r="N13" s="29"/>
      <c r="O13" s="31"/>
      <c r="P13" s="29"/>
      <c r="Q13" s="31" t="s">
        <v>16</v>
      </c>
      <c r="R13" s="29"/>
      <c r="S13" s="29"/>
      <c r="T13" s="29"/>
      <c r="U13" s="30"/>
    </row>
    <row r="14" spans="1:21" ht="15" customHeight="1">
      <c r="A14" s="27"/>
      <c r="B14" s="79"/>
      <c r="C14" s="121"/>
      <c r="D14" s="9"/>
      <c r="E14" s="10"/>
      <c r="F14" s="10"/>
      <c r="G14" s="63"/>
      <c r="H14" s="10"/>
      <c r="I14" s="10"/>
      <c r="J14" s="63"/>
      <c r="K14" s="69"/>
      <c r="L14" s="11"/>
      <c r="M14" s="51"/>
      <c r="N14" s="10"/>
      <c r="O14" s="10"/>
      <c r="P14" s="10"/>
      <c r="Q14" s="10"/>
      <c r="R14" s="10"/>
      <c r="S14" s="10"/>
      <c r="T14" s="10"/>
      <c r="U14" s="11"/>
    </row>
    <row r="15" spans="1:21" s="32" customFormat="1" ht="15" customHeight="1">
      <c r="A15" s="61"/>
      <c r="B15" s="82" t="s">
        <v>31</v>
      </c>
      <c r="C15" s="121" t="s">
        <v>46</v>
      </c>
      <c r="D15" s="33">
        <v>4</v>
      </c>
      <c r="E15" s="29">
        <v>1</v>
      </c>
      <c r="F15" s="29">
        <v>3</v>
      </c>
      <c r="G15" s="63">
        <f>(D15+E15+F15)/3</f>
        <v>2.6666666666666665</v>
      </c>
      <c r="H15" s="29">
        <v>4</v>
      </c>
      <c r="I15" s="29">
        <v>4</v>
      </c>
      <c r="J15" s="63">
        <f>(H15+I15)/2</f>
        <v>4</v>
      </c>
      <c r="K15" s="69">
        <f>G15*J15</f>
        <v>10.666666666666666</v>
      </c>
      <c r="L15" s="133" t="s">
        <v>18</v>
      </c>
      <c r="M15" s="31" t="s">
        <v>16</v>
      </c>
      <c r="N15" s="29" t="s">
        <v>16</v>
      </c>
      <c r="O15" s="31"/>
      <c r="P15" s="29"/>
      <c r="Q15" s="31"/>
      <c r="R15" s="29"/>
      <c r="S15" s="29" t="s">
        <v>16</v>
      </c>
      <c r="T15" s="29" t="s">
        <v>16</v>
      </c>
      <c r="U15" s="30" t="s">
        <v>16</v>
      </c>
    </row>
    <row r="16" spans="1:21" ht="15" customHeight="1">
      <c r="A16" s="27"/>
      <c r="B16" s="79"/>
      <c r="C16" s="121"/>
      <c r="D16" s="9"/>
      <c r="E16" s="10"/>
      <c r="F16" s="10"/>
      <c r="G16" s="63"/>
      <c r="H16" s="10"/>
      <c r="I16" s="10"/>
      <c r="J16" s="63"/>
      <c r="K16" s="69"/>
      <c r="L16" s="11"/>
      <c r="M16" s="51"/>
      <c r="N16" s="10"/>
      <c r="O16" s="10"/>
      <c r="P16" s="10"/>
      <c r="Q16" s="10"/>
      <c r="R16" s="10"/>
      <c r="S16" s="10"/>
      <c r="T16" s="10"/>
      <c r="U16" s="11"/>
    </row>
    <row r="17" spans="1:22" s="32" customFormat="1" ht="15" customHeight="1">
      <c r="A17" s="61"/>
      <c r="B17" s="76" t="s">
        <v>32</v>
      </c>
      <c r="C17" s="118" t="s">
        <v>47</v>
      </c>
      <c r="D17" s="22">
        <v>2</v>
      </c>
      <c r="E17" s="23">
        <v>1</v>
      </c>
      <c r="F17" s="23">
        <v>2</v>
      </c>
      <c r="G17" s="63">
        <f>(D17+E17+F17)/3</f>
        <v>1.6666666666666667</v>
      </c>
      <c r="H17" s="23">
        <v>5</v>
      </c>
      <c r="I17" s="23">
        <v>4</v>
      </c>
      <c r="J17" s="63">
        <f>(H17+I17)/2</f>
        <v>4.5</v>
      </c>
      <c r="K17" s="69">
        <f>G17*J17</f>
        <v>7.5</v>
      </c>
      <c r="L17" s="125" t="s">
        <v>17</v>
      </c>
      <c r="M17" s="31"/>
      <c r="N17" s="29"/>
      <c r="O17" s="31"/>
      <c r="P17" s="29"/>
      <c r="Q17" s="31"/>
      <c r="R17" s="29" t="s">
        <v>16</v>
      </c>
      <c r="S17" s="29"/>
      <c r="T17" s="29"/>
      <c r="U17" s="30" t="s">
        <v>16</v>
      </c>
      <c r="V17" s="56"/>
    </row>
    <row r="18" spans="1:22" s="32" customFormat="1" ht="15" customHeight="1">
      <c r="A18" s="61"/>
      <c r="B18" s="76"/>
      <c r="C18" s="118"/>
      <c r="D18" s="9"/>
      <c r="E18" s="10"/>
      <c r="F18" s="10"/>
      <c r="G18" s="63"/>
      <c r="H18" s="10"/>
      <c r="I18" s="10"/>
      <c r="J18" s="63"/>
      <c r="K18" s="69"/>
      <c r="L18" s="24"/>
      <c r="M18" s="51"/>
      <c r="N18" s="10"/>
      <c r="O18" s="10"/>
      <c r="P18" s="10"/>
      <c r="Q18" s="10"/>
      <c r="R18" s="10"/>
      <c r="S18" s="10"/>
      <c r="T18" s="10"/>
      <c r="U18" s="11"/>
      <c r="V18" s="5"/>
    </row>
    <row r="19" spans="1:22" s="32" customFormat="1" ht="15" customHeight="1">
      <c r="A19" s="61"/>
      <c r="B19" s="83" t="s">
        <v>33</v>
      </c>
      <c r="C19" s="118" t="s">
        <v>48</v>
      </c>
      <c r="D19" s="38">
        <v>3</v>
      </c>
      <c r="E19" s="39">
        <v>2</v>
      </c>
      <c r="F19" s="39">
        <v>3</v>
      </c>
      <c r="G19" s="64">
        <f>(D19+E19+F19)/3</f>
        <v>2.6666666666666665</v>
      </c>
      <c r="H19" s="39">
        <v>4</v>
      </c>
      <c r="I19" s="39">
        <v>4</v>
      </c>
      <c r="J19" s="64">
        <f>(H19+I19)/2</f>
        <v>4</v>
      </c>
      <c r="K19" s="70">
        <f>G19*J19</f>
        <v>10.666666666666666</v>
      </c>
      <c r="L19" s="134" t="s">
        <v>18</v>
      </c>
      <c r="M19" s="25" t="s">
        <v>16</v>
      </c>
      <c r="N19" s="23" t="s">
        <v>16</v>
      </c>
      <c r="O19" s="42"/>
      <c r="P19" s="41"/>
      <c r="Q19" s="41" t="s">
        <v>16</v>
      </c>
      <c r="R19" s="23" t="s">
        <v>16</v>
      </c>
      <c r="S19" s="41"/>
      <c r="T19" s="41"/>
      <c r="U19" s="40"/>
      <c r="V19" s="56" t="s">
        <v>22</v>
      </c>
    </row>
    <row r="20" spans="1:22" s="32" customFormat="1" ht="15" customHeight="1">
      <c r="A20" s="61"/>
      <c r="B20" s="76"/>
      <c r="C20" s="118"/>
      <c r="D20" s="43"/>
      <c r="E20" s="44"/>
      <c r="F20" s="44"/>
      <c r="G20" s="65"/>
      <c r="H20" s="44"/>
      <c r="I20" s="44"/>
      <c r="J20" s="65"/>
      <c r="K20" s="75"/>
      <c r="L20" s="76"/>
      <c r="M20" s="46"/>
      <c r="N20" s="45"/>
      <c r="O20" s="44"/>
      <c r="P20" s="44"/>
      <c r="Q20" s="44"/>
      <c r="R20" s="45"/>
      <c r="S20" s="44"/>
      <c r="T20" s="46"/>
      <c r="U20" s="76"/>
      <c r="V20" s="5"/>
    </row>
    <row r="21" spans="1:22" s="32" customFormat="1" ht="15" customHeight="1">
      <c r="A21" s="61"/>
      <c r="B21" s="84" t="s">
        <v>34</v>
      </c>
      <c r="C21" s="118" t="s">
        <v>49</v>
      </c>
      <c r="D21" s="47">
        <v>3</v>
      </c>
      <c r="E21" s="41">
        <v>4</v>
      </c>
      <c r="F21" s="41">
        <v>3</v>
      </c>
      <c r="G21" s="66">
        <f>(D21+E21+F21)/3</f>
        <v>3.3333333333333335</v>
      </c>
      <c r="H21" s="41">
        <v>2</v>
      </c>
      <c r="I21" s="41">
        <v>3</v>
      </c>
      <c r="J21" s="66">
        <f>(H21+I21)/2</f>
        <v>2.5</v>
      </c>
      <c r="K21" s="70">
        <f>G21*J21</f>
        <v>8.333333333333334</v>
      </c>
      <c r="L21" s="125" t="s">
        <v>17</v>
      </c>
      <c r="M21" s="25" t="s">
        <v>16</v>
      </c>
      <c r="N21" s="23" t="s">
        <v>16</v>
      </c>
      <c r="O21" s="42"/>
      <c r="P21" s="41"/>
      <c r="Q21" s="25" t="s">
        <v>16</v>
      </c>
      <c r="R21" s="23" t="s">
        <v>16</v>
      </c>
      <c r="S21" s="41"/>
      <c r="T21" s="41"/>
      <c r="U21" s="40" t="s">
        <v>16</v>
      </c>
      <c r="V21" s="5"/>
    </row>
    <row r="22" spans="1:22" s="32" customFormat="1" ht="15" customHeight="1">
      <c r="A22" s="61"/>
      <c r="B22" s="76"/>
      <c r="C22" s="118"/>
      <c r="D22" s="43"/>
      <c r="E22" s="44"/>
      <c r="F22" s="44"/>
      <c r="G22" s="65"/>
      <c r="H22" s="44"/>
      <c r="I22" s="44"/>
      <c r="J22" s="65"/>
      <c r="K22" s="75"/>
      <c r="L22" s="76"/>
      <c r="M22" s="46"/>
      <c r="N22" s="45"/>
      <c r="O22" s="44"/>
      <c r="P22" s="44"/>
      <c r="Q22" s="44"/>
      <c r="R22" s="45"/>
      <c r="S22" s="44"/>
      <c r="T22" s="46"/>
      <c r="U22" s="76"/>
      <c r="V22" s="5"/>
    </row>
    <row r="23" spans="1:22" s="5" customFormat="1" ht="15" customHeight="1">
      <c r="A23" s="21"/>
      <c r="B23" s="48" t="s">
        <v>35</v>
      </c>
      <c r="C23" s="121" t="s">
        <v>50</v>
      </c>
      <c r="D23" s="38">
        <v>3</v>
      </c>
      <c r="E23" s="39">
        <v>2</v>
      </c>
      <c r="F23" s="39">
        <v>2</v>
      </c>
      <c r="G23" s="64">
        <f>(D23+E23+F23)/3</f>
        <v>2.3333333333333335</v>
      </c>
      <c r="H23" s="39">
        <v>3</v>
      </c>
      <c r="I23" s="39">
        <v>2</v>
      </c>
      <c r="J23" s="64">
        <f>(H23+I23)/2</f>
        <v>2.5</v>
      </c>
      <c r="K23" s="77">
        <f>G23*J23</f>
        <v>5.833333333333334</v>
      </c>
      <c r="L23" s="126" t="s">
        <v>17</v>
      </c>
      <c r="M23" s="67"/>
      <c r="N23" s="128" t="s">
        <v>16</v>
      </c>
      <c r="O23" s="128" t="s">
        <v>16</v>
      </c>
      <c r="P23" s="128" t="s">
        <v>16</v>
      </c>
      <c r="Q23" s="39"/>
      <c r="R23" s="41" t="s">
        <v>16</v>
      </c>
      <c r="S23" s="128" t="s">
        <v>16</v>
      </c>
      <c r="T23" s="39"/>
      <c r="U23" s="122" t="s">
        <v>16</v>
      </c>
      <c r="V23" s="53"/>
    </row>
    <row r="24" spans="1:21" s="5" customFormat="1" ht="15" customHeight="1">
      <c r="A24" s="27"/>
      <c r="B24" s="85"/>
      <c r="C24" s="121"/>
      <c r="D24" s="38"/>
      <c r="E24" s="39"/>
      <c r="F24" s="39"/>
      <c r="G24" s="64"/>
      <c r="H24" s="39"/>
      <c r="I24" s="39"/>
      <c r="J24" s="64"/>
      <c r="K24" s="77"/>
      <c r="L24" s="49"/>
      <c r="M24" s="50"/>
      <c r="N24" s="39"/>
      <c r="O24" s="50"/>
      <c r="P24" s="39"/>
      <c r="Q24" s="50"/>
      <c r="R24" s="39"/>
      <c r="S24" s="39"/>
      <c r="T24" s="39"/>
      <c r="U24" s="49"/>
    </row>
    <row r="25" spans="1:21" s="5" customFormat="1" ht="15" customHeight="1">
      <c r="A25" s="27"/>
      <c r="B25" s="79" t="s">
        <v>36</v>
      </c>
      <c r="C25" s="120" t="s">
        <v>51</v>
      </c>
      <c r="D25" s="9">
        <v>4</v>
      </c>
      <c r="E25" s="10">
        <v>4</v>
      </c>
      <c r="F25" s="10">
        <v>1</v>
      </c>
      <c r="G25" s="63">
        <f>(D25+E25+F25)/3</f>
        <v>3</v>
      </c>
      <c r="H25" s="10">
        <v>2</v>
      </c>
      <c r="I25" s="10">
        <v>2</v>
      </c>
      <c r="J25" s="63">
        <f>(H25+I25)/2</f>
        <v>2</v>
      </c>
      <c r="K25" s="69">
        <f>G25*J25</f>
        <v>6</v>
      </c>
      <c r="L25" s="125" t="s">
        <v>17</v>
      </c>
      <c r="M25" s="60" t="s">
        <v>16</v>
      </c>
      <c r="N25" s="41" t="s">
        <v>16</v>
      </c>
      <c r="O25" s="10" t="s">
        <v>16</v>
      </c>
      <c r="P25" s="10" t="s">
        <v>16</v>
      </c>
      <c r="Q25" s="10"/>
      <c r="R25" s="10" t="s">
        <v>16</v>
      </c>
      <c r="S25" s="10" t="s">
        <v>16</v>
      </c>
      <c r="T25" s="10" t="s">
        <v>16</v>
      </c>
      <c r="U25" s="11" t="s">
        <v>16</v>
      </c>
    </row>
    <row r="26" spans="1:21" s="5" customFormat="1" ht="15" customHeight="1">
      <c r="A26" s="27"/>
      <c r="B26" s="79"/>
      <c r="C26" s="120"/>
      <c r="D26" s="9"/>
      <c r="E26" s="10"/>
      <c r="F26" s="10"/>
      <c r="G26" s="63"/>
      <c r="H26" s="10"/>
      <c r="I26" s="10"/>
      <c r="J26" s="63"/>
      <c r="K26" s="69"/>
      <c r="L26" s="11"/>
      <c r="M26" s="47"/>
      <c r="N26" s="41"/>
      <c r="O26" s="10"/>
      <c r="P26" s="10"/>
      <c r="Q26" s="10"/>
      <c r="R26" s="10"/>
      <c r="S26" s="10"/>
      <c r="T26" s="10"/>
      <c r="U26" s="11"/>
    </row>
    <row r="27" spans="1:21" s="52" customFormat="1" ht="3" customHeight="1" thickBot="1">
      <c r="A27" s="62"/>
      <c r="B27" s="80"/>
      <c r="C27" s="6"/>
      <c r="D27" s="15"/>
      <c r="E27" s="15"/>
      <c r="F27" s="15"/>
      <c r="G27" s="86"/>
      <c r="H27" s="15"/>
      <c r="I27" s="15"/>
      <c r="J27" s="88"/>
      <c r="K27" s="73"/>
      <c r="L27" s="74"/>
      <c r="M27" s="16"/>
      <c r="N27" s="15"/>
      <c r="O27" s="16"/>
      <c r="P27" s="15"/>
      <c r="Q27" s="16"/>
      <c r="R27" s="15"/>
      <c r="S27" s="16"/>
      <c r="T27" s="73"/>
      <c r="U27" s="74"/>
    </row>
    <row r="28" spans="1:21" s="25" customFormat="1" ht="15" customHeight="1">
      <c r="A28" s="61"/>
      <c r="B28" s="115" t="s">
        <v>37</v>
      </c>
      <c r="C28" s="118" t="s">
        <v>52</v>
      </c>
      <c r="D28" s="99">
        <v>4</v>
      </c>
      <c r="E28" s="96">
        <v>1</v>
      </c>
      <c r="F28" s="96">
        <v>1</v>
      </c>
      <c r="G28" s="94">
        <f>(D28+E28+F28)/3</f>
        <v>2</v>
      </c>
      <c r="H28" s="100">
        <v>4</v>
      </c>
      <c r="I28" s="100">
        <v>3</v>
      </c>
      <c r="J28" s="94">
        <f>(H28+I28)/2</f>
        <v>3.5</v>
      </c>
      <c r="K28" s="95">
        <f>G28*J28</f>
        <v>7</v>
      </c>
      <c r="L28" s="123" t="s">
        <v>17</v>
      </c>
      <c r="M28" s="97"/>
      <c r="N28" s="96"/>
      <c r="O28" s="96"/>
      <c r="P28" s="96"/>
      <c r="Q28" s="96"/>
      <c r="R28" s="96" t="s">
        <v>16</v>
      </c>
      <c r="S28" s="96"/>
      <c r="T28" s="96"/>
      <c r="U28" s="98" t="s">
        <v>16</v>
      </c>
    </row>
    <row r="29" spans="1:21" s="26" customFormat="1" ht="15" customHeight="1">
      <c r="A29" s="61"/>
      <c r="B29" s="115"/>
      <c r="C29" s="118"/>
      <c r="D29" s="99"/>
      <c r="E29" s="96"/>
      <c r="F29" s="96"/>
      <c r="G29" s="94">
        <f>(D29+E29+F29)/3</f>
        <v>0</v>
      </c>
      <c r="H29" s="96"/>
      <c r="I29" s="96"/>
      <c r="J29" s="94">
        <f>(H29+I29)/2</f>
        <v>0</v>
      </c>
      <c r="K29" s="95">
        <f>G29*J29</f>
        <v>0</v>
      </c>
      <c r="L29" s="124"/>
      <c r="M29" s="97"/>
      <c r="N29" s="96"/>
      <c r="O29" s="96"/>
      <c r="P29" s="96"/>
      <c r="Q29" s="96"/>
      <c r="R29" s="96"/>
      <c r="S29" s="96"/>
      <c r="T29" s="96"/>
      <c r="U29" s="98"/>
    </row>
    <row r="30" spans="1:21" s="2" customFormat="1" ht="15" customHeight="1">
      <c r="A30" s="27"/>
      <c r="B30" s="79"/>
      <c r="C30" s="8"/>
      <c r="D30" s="9"/>
      <c r="E30" s="10"/>
      <c r="F30" s="10"/>
      <c r="G30" s="63"/>
      <c r="H30" s="10"/>
      <c r="I30" s="10"/>
      <c r="J30" s="63"/>
      <c r="K30" s="69"/>
      <c r="L30" s="24"/>
      <c r="M30" s="51"/>
      <c r="N30" s="10"/>
      <c r="O30" s="10"/>
      <c r="P30" s="10"/>
      <c r="Q30" s="10"/>
      <c r="R30" s="10"/>
      <c r="S30" s="10"/>
      <c r="T30" s="10"/>
      <c r="U30" s="11"/>
    </row>
    <row r="31" spans="1:21" s="26" customFormat="1" ht="15" customHeight="1">
      <c r="A31" s="61"/>
      <c r="B31" s="115" t="s">
        <v>38</v>
      </c>
      <c r="C31" s="118" t="s">
        <v>53</v>
      </c>
      <c r="D31" s="99">
        <v>4</v>
      </c>
      <c r="E31" s="96">
        <v>2</v>
      </c>
      <c r="F31" s="96">
        <v>2</v>
      </c>
      <c r="G31" s="94">
        <f>(D31+E31+F31)/3</f>
        <v>2.6666666666666665</v>
      </c>
      <c r="H31" s="96">
        <v>5</v>
      </c>
      <c r="I31" s="96">
        <v>3</v>
      </c>
      <c r="J31" s="94">
        <f>(H31+I31)/2</f>
        <v>4</v>
      </c>
      <c r="K31" s="95">
        <f>G31*J31</f>
        <v>10.666666666666666</v>
      </c>
      <c r="L31" s="135" t="s">
        <v>18</v>
      </c>
      <c r="M31" s="97" t="s">
        <v>16</v>
      </c>
      <c r="N31" s="96" t="s">
        <v>16</v>
      </c>
      <c r="O31" s="96"/>
      <c r="P31" s="96"/>
      <c r="Q31" s="96"/>
      <c r="R31" s="96" t="s">
        <v>16</v>
      </c>
      <c r="S31" s="96"/>
      <c r="T31" s="96"/>
      <c r="U31" s="98"/>
    </row>
    <row r="32" spans="1:21" s="26" customFormat="1" ht="15" customHeight="1">
      <c r="A32" s="61"/>
      <c r="B32" s="115"/>
      <c r="C32" s="118"/>
      <c r="D32" s="99"/>
      <c r="E32" s="96"/>
      <c r="F32" s="96"/>
      <c r="G32" s="94">
        <f>(D32+E32+F32)/3</f>
        <v>0</v>
      </c>
      <c r="H32" s="96"/>
      <c r="I32" s="96"/>
      <c r="J32" s="94">
        <f>(H32+I32)/2</f>
        <v>0</v>
      </c>
      <c r="K32" s="95">
        <f>G32*J32</f>
        <v>0</v>
      </c>
      <c r="L32" s="135"/>
      <c r="M32" s="97"/>
      <c r="N32" s="96"/>
      <c r="O32" s="96"/>
      <c r="P32" s="96"/>
      <c r="Q32" s="96"/>
      <c r="R32" s="96"/>
      <c r="S32" s="96"/>
      <c r="T32" s="96"/>
      <c r="U32" s="98"/>
    </row>
    <row r="33" spans="1:21" s="2" customFormat="1" ht="15" customHeight="1">
      <c r="A33" s="27"/>
      <c r="B33" s="79"/>
      <c r="C33" s="8"/>
      <c r="D33" s="9"/>
      <c r="E33" s="10"/>
      <c r="F33" s="10"/>
      <c r="G33" s="63"/>
      <c r="H33" s="10"/>
      <c r="I33" s="10"/>
      <c r="J33" s="63"/>
      <c r="K33" s="69"/>
      <c r="L33" s="11"/>
      <c r="M33" s="51"/>
      <c r="N33" s="10"/>
      <c r="O33" s="10"/>
      <c r="P33" s="10"/>
      <c r="Q33" s="10"/>
      <c r="R33" s="10"/>
      <c r="S33" s="10"/>
      <c r="T33" s="10"/>
      <c r="U33" s="11"/>
    </row>
    <row r="34" spans="1:21" s="28" customFormat="1" ht="14.25" customHeight="1">
      <c r="A34" s="27"/>
      <c r="B34" s="115" t="s">
        <v>39</v>
      </c>
      <c r="C34" s="120" t="s">
        <v>53</v>
      </c>
      <c r="D34" s="93">
        <v>4</v>
      </c>
      <c r="E34" s="91">
        <v>2</v>
      </c>
      <c r="F34" s="91">
        <v>2</v>
      </c>
      <c r="G34" s="94">
        <f>(D34+E34+F34)/3</f>
        <v>2.6666666666666665</v>
      </c>
      <c r="H34" s="91">
        <v>5</v>
      </c>
      <c r="I34" s="91">
        <v>3</v>
      </c>
      <c r="J34" s="94">
        <f>(H34+I34)/2</f>
        <v>4</v>
      </c>
      <c r="K34" s="95">
        <f>G34*J34</f>
        <v>10.666666666666666</v>
      </c>
      <c r="L34" s="135" t="s">
        <v>18</v>
      </c>
      <c r="M34" s="90" t="s">
        <v>16</v>
      </c>
      <c r="N34" s="91" t="s">
        <v>16</v>
      </c>
      <c r="O34" s="91"/>
      <c r="P34" s="91"/>
      <c r="Q34" s="91"/>
      <c r="R34" s="91" t="s">
        <v>16</v>
      </c>
      <c r="S34" s="91"/>
      <c r="T34" s="91"/>
      <c r="U34" s="92"/>
    </row>
    <row r="35" spans="1:21" s="28" customFormat="1" ht="14.25" customHeight="1">
      <c r="A35" s="27"/>
      <c r="B35" s="116"/>
      <c r="C35" s="120"/>
      <c r="D35" s="93"/>
      <c r="E35" s="91"/>
      <c r="F35" s="91"/>
      <c r="G35" s="94">
        <f>(D35+E35+F35)/3</f>
        <v>0</v>
      </c>
      <c r="H35" s="91"/>
      <c r="I35" s="91"/>
      <c r="J35" s="94">
        <f>(H35+I35)/2</f>
        <v>0</v>
      </c>
      <c r="K35" s="95">
        <f>G35*J35</f>
        <v>0</v>
      </c>
      <c r="L35" s="135"/>
      <c r="M35" s="90"/>
      <c r="N35" s="91"/>
      <c r="O35" s="91"/>
      <c r="P35" s="91"/>
      <c r="Q35" s="91"/>
      <c r="R35" s="91"/>
      <c r="S35" s="91"/>
      <c r="T35" s="91"/>
      <c r="U35" s="92"/>
    </row>
    <row r="36" spans="1:21" s="2" customFormat="1" ht="15" customHeight="1">
      <c r="A36" s="27"/>
      <c r="B36" s="79"/>
      <c r="C36" s="8"/>
      <c r="D36" s="9"/>
      <c r="E36" s="10"/>
      <c r="F36" s="10"/>
      <c r="G36" s="63"/>
      <c r="H36" s="10"/>
      <c r="I36" s="10"/>
      <c r="J36" s="63"/>
      <c r="K36" s="69"/>
      <c r="L36" s="11"/>
      <c r="M36" s="51"/>
      <c r="N36" s="10"/>
      <c r="O36" s="10"/>
      <c r="P36" s="10"/>
      <c r="Q36" s="10"/>
      <c r="R36" s="10"/>
      <c r="S36" s="10"/>
      <c r="T36" s="10"/>
      <c r="U36" s="11"/>
    </row>
    <row r="37" spans="1:21" s="32" customFormat="1" ht="15" customHeight="1">
      <c r="A37" s="61"/>
      <c r="B37" s="82" t="s">
        <v>40</v>
      </c>
      <c r="C37" s="121" t="s">
        <v>54</v>
      </c>
      <c r="D37" s="9">
        <v>4</v>
      </c>
      <c r="E37" s="10">
        <v>2</v>
      </c>
      <c r="F37" s="10">
        <v>2</v>
      </c>
      <c r="G37" s="63">
        <f>(D37+E37+F37)/3</f>
        <v>2.6666666666666665</v>
      </c>
      <c r="H37" s="10">
        <v>5</v>
      </c>
      <c r="I37" s="10">
        <v>3</v>
      </c>
      <c r="J37" s="63">
        <f>(H37+I37)/2</f>
        <v>4</v>
      </c>
      <c r="K37" s="69">
        <f>G37*J37</f>
        <v>10.666666666666666</v>
      </c>
      <c r="L37" s="134" t="s">
        <v>18</v>
      </c>
      <c r="M37" s="31"/>
      <c r="N37" s="29"/>
      <c r="O37" s="31"/>
      <c r="P37" s="29"/>
      <c r="Q37" s="31"/>
      <c r="R37" s="29" t="s">
        <v>16</v>
      </c>
      <c r="S37" s="29"/>
      <c r="T37" s="29"/>
      <c r="U37" s="30" t="s">
        <v>16</v>
      </c>
    </row>
    <row r="38" spans="1:21" s="2" customFormat="1" ht="15" customHeight="1">
      <c r="A38" s="27"/>
      <c r="B38" s="79"/>
      <c r="C38" s="121"/>
      <c r="D38" s="9"/>
      <c r="E38" s="10"/>
      <c r="F38" s="10"/>
      <c r="G38" s="63"/>
      <c r="H38" s="10"/>
      <c r="I38" s="10"/>
      <c r="J38" s="63"/>
      <c r="K38" s="69"/>
      <c r="L38" s="11"/>
      <c r="M38" s="51"/>
      <c r="N38" s="10"/>
      <c r="O38" s="10"/>
      <c r="P38" s="10"/>
      <c r="Q38" s="10"/>
      <c r="R38" s="10"/>
      <c r="S38" s="10"/>
      <c r="T38" s="10"/>
      <c r="U38" s="11"/>
    </row>
    <row r="39" spans="1:21" s="32" customFormat="1" ht="15" customHeight="1">
      <c r="A39" s="61"/>
      <c r="B39" s="76" t="s">
        <v>55</v>
      </c>
      <c r="C39" s="118" t="s">
        <v>57</v>
      </c>
      <c r="D39" s="22">
        <v>2</v>
      </c>
      <c r="E39" s="23">
        <v>1</v>
      </c>
      <c r="F39" s="23">
        <v>1</v>
      </c>
      <c r="G39" s="63">
        <f>(D39+E39+F39)/3</f>
        <v>1.3333333333333333</v>
      </c>
      <c r="H39" s="23">
        <v>5</v>
      </c>
      <c r="I39" s="23">
        <v>3</v>
      </c>
      <c r="J39" s="63">
        <f>(H39+I39)/2</f>
        <v>4</v>
      </c>
      <c r="K39" s="69">
        <f>G39*J39</f>
        <v>5.333333333333333</v>
      </c>
      <c r="L39" s="125" t="s">
        <v>17</v>
      </c>
      <c r="M39" s="31" t="s">
        <v>16</v>
      </c>
      <c r="N39" s="29"/>
      <c r="O39" s="31"/>
      <c r="P39" s="29"/>
      <c r="Q39" s="31"/>
      <c r="R39" s="29"/>
      <c r="S39" s="29" t="s">
        <v>16</v>
      </c>
      <c r="T39" s="29"/>
      <c r="U39" s="30"/>
    </row>
    <row r="40" spans="1:22" s="32" customFormat="1" ht="15" customHeight="1">
      <c r="A40" s="61"/>
      <c r="B40" s="76"/>
      <c r="C40" s="118"/>
      <c r="D40" s="9"/>
      <c r="E40" s="10"/>
      <c r="F40" s="10"/>
      <c r="G40" s="63"/>
      <c r="H40" s="10"/>
      <c r="I40" s="10"/>
      <c r="J40" s="63"/>
      <c r="K40" s="69"/>
      <c r="L40" s="24"/>
      <c r="M40" s="51"/>
      <c r="N40" s="10"/>
      <c r="O40" s="10"/>
      <c r="P40" s="10"/>
      <c r="Q40" s="10"/>
      <c r="R40" s="10"/>
      <c r="S40" s="10"/>
      <c r="T40" s="10"/>
      <c r="U40" s="11"/>
      <c r="V40" s="2"/>
    </row>
    <row r="41" spans="1:22" s="32" customFormat="1" ht="15" customHeight="1">
      <c r="A41" s="61"/>
      <c r="B41" s="83" t="s">
        <v>56</v>
      </c>
      <c r="C41" s="118" t="s">
        <v>58</v>
      </c>
      <c r="D41" s="38">
        <v>3</v>
      </c>
      <c r="E41" s="39">
        <v>3</v>
      </c>
      <c r="F41" s="39">
        <v>3</v>
      </c>
      <c r="G41" s="64">
        <f>(D41+E41+F41)/3</f>
        <v>3</v>
      </c>
      <c r="H41" s="39">
        <v>2</v>
      </c>
      <c r="I41" s="39">
        <v>2</v>
      </c>
      <c r="J41" s="64">
        <f>(H41+I41)/2</f>
        <v>2</v>
      </c>
      <c r="K41" s="70">
        <f>G41*J41</f>
        <v>6</v>
      </c>
      <c r="L41" s="125" t="s">
        <v>17</v>
      </c>
      <c r="M41" s="42"/>
      <c r="N41" s="41"/>
      <c r="O41" s="42"/>
      <c r="P41" s="41"/>
      <c r="Q41" s="41"/>
      <c r="R41" s="23" t="s">
        <v>16</v>
      </c>
      <c r="S41" s="41"/>
      <c r="T41" s="41"/>
      <c r="U41" s="40"/>
      <c r="V41" s="56" t="s">
        <v>22</v>
      </c>
    </row>
    <row r="42" spans="1:22" s="32" customFormat="1" ht="15" customHeight="1">
      <c r="A42" s="61"/>
      <c r="B42" s="76"/>
      <c r="C42" s="118"/>
      <c r="D42" s="43"/>
      <c r="E42" s="44"/>
      <c r="F42" s="44"/>
      <c r="G42" s="65"/>
      <c r="H42" s="44"/>
      <c r="I42" s="44"/>
      <c r="J42" s="65"/>
      <c r="K42" s="75"/>
      <c r="L42" s="76"/>
      <c r="M42" s="46"/>
      <c r="N42" s="45"/>
      <c r="O42" s="44"/>
      <c r="P42" s="44"/>
      <c r="Q42" s="44"/>
      <c r="R42" s="45"/>
      <c r="S42" s="44"/>
      <c r="T42" s="46"/>
      <c r="U42" s="76"/>
      <c r="V42" s="2"/>
    </row>
    <row r="43" spans="1:21" s="2" customFormat="1" ht="15" customHeight="1">
      <c r="A43" s="27"/>
      <c r="B43" s="79"/>
      <c r="C43" s="4"/>
      <c r="D43" s="9"/>
      <c r="E43" s="10"/>
      <c r="F43" s="10"/>
      <c r="G43" s="63"/>
      <c r="H43" s="10"/>
      <c r="I43" s="10"/>
      <c r="J43" s="63"/>
      <c r="K43" s="69"/>
      <c r="L43" s="11"/>
      <c r="M43" s="47"/>
      <c r="N43" s="41"/>
      <c r="O43" s="10"/>
      <c r="P43" s="10"/>
      <c r="Q43" s="10"/>
      <c r="R43" s="10"/>
      <c r="S43" s="10"/>
      <c r="T43" s="10"/>
      <c r="U43" s="11"/>
    </row>
    <row r="44" spans="1:21" s="37" customFormat="1" ht="3" customHeight="1">
      <c r="A44" s="62"/>
      <c r="B44" s="80"/>
      <c r="C44" s="6"/>
      <c r="D44" s="15"/>
      <c r="E44" s="17"/>
      <c r="F44" s="17"/>
      <c r="G44" s="87"/>
      <c r="H44" s="17"/>
      <c r="I44" s="18"/>
      <c r="J44" s="89"/>
      <c r="K44" s="81"/>
      <c r="L44" s="78"/>
      <c r="M44" s="19"/>
      <c r="N44" s="18"/>
      <c r="O44" s="19"/>
      <c r="P44" s="18"/>
      <c r="Q44" s="19"/>
      <c r="R44" s="18"/>
      <c r="S44" s="19"/>
      <c r="T44" s="81"/>
      <c r="U44" s="78"/>
    </row>
  </sheetData>
  <sheetProtection/>
  <mergeCells count="134">
    <mergeCell ref="C39:C40"/>
    <mergeCell ref="C41:C42"/>
    <mergeCell ref="C25:C26"/>
    <mergeCell ref="C28:C29"/>
    <mergeCell ref="C31:C32"/>
    <mergeCell ref="C34:C35"/>
    <mergeCell ref="C37:C38"/>
    <mergeCell ref="C4:C5"/>
    <mergeCell ref="C7:C8"/>
    <mergeCell ref="C10:C11"/>
    <mergeCell ref="C13:C14"/>
    <mergeCell ref="C15:C16"/>
    <mergeCell ref="C17:C18"/>
    <mergeCell ref="C19:C20"/>
    <mergeCell ref="C21:C22"/>
    <mergeCell ref="C23:C24"/>
    <mergeCell ref="R34:R35"/>
    <mergeCell ref="S34:S35"/>
    <mergeCell ref="T34:T35"/>
    <mergeCell ref="U34:U35"/>
    <mergeCell ref="J34:J35"/>
    <mergeCell ref="L34:L35"/>
    <mergeCell ref="N34:N35"/>
    <mergeCell ref="O34:O35"/>
    <mergeCell ref="P34:P35"/>
    <mergeCell ref="Q34:Q35"/>
    <mergeCell ref="R10:R11"/>
    <mergeCell ref="B34:B35"/>
    <mergeCell ref="D34:D35"/>
    <mergeCell ref="E34:E35"/>
    <mergeCell ref="F34:F35"/>
    <mergeCell ref="G34:G35"/>
    <mergeCell ref="I34:I35"/>
    <mergeCell ref="K34:K35"/>
    <mergeCell ref="M34:M35"/>
    <mergeCell ref="H34:H35"/>
    <mergeCell ref="J10:J11"/>
    <mergeCell ref="L10:L11"/>
    <mergeCell ref="N10:N11"/>
    <mergeCell ref="O10:O11"/>
    <mergeCell ref="P10:P11"/>
    <mergeCell ref="Q10:Q11"/>
    <mergeCell ref="B10:B11"/>
    <mergeCell ref="D10:D11"/>
    <mergeCell ref="E10:E11"/>
    <mergeCell ref="F10:F11"/>
    <mergeCell ref="G10:G11"/>
    <mergeCell ref="I10:I11"/>
    <mergeCell ref="K10:K11"/>
    <mergeCell ref="M10:M11"/>
    <mergeCell ref="Q31:Q32"/>
    <mergeCell ref="R31:R32"/>
    <mergeCell ref="S31:S32"/>
    <mergeCell ref="T31:T32"/>
    <mergeCell ref="U31:U32"/>
    <mergeCell ref="H31:H32"/>
    <mergeCell ref="J31:J32"/>
    <mergeCell ref="L31:L32"/>
    <mergeCell ref="N31:N32"/>
    <mergeCell ref="O31:O32"/>
    <mergeCell ref="P31:P32"/>
    <mergeCell ref="Q7:Q8"/>
    <mergeCell ref="R7:R8"/>
    <mergeCell ref="B31:B32"/>
    <mergeCell ref="D31:D32"/>
    <mergeCell ref="E31:E32"/>
    <mergeCell ref="F31:F32"/>
    <mergeCell ref="G31:G32"/>
    <mergeCell ref="I31:I32"/>
    <mergeCell ref="K31:K32"/>
    <mergeCell ref="M31:M32"/>
    <mergeCell ref="I7:I8"/>
    <mergeCell ref="K7:K8"/>
    <mergeCell ref="M7:M8"/>
    <mergeCell ref="N7:N8"/>
    <mergeCell ref="O7:O8"/>
    <mergeCell ref="P7:P8"/>
    <mergeCell ref="B7:B8"/>
    <mergeCell ref="D7:D8"/>
    <mergeCell ref="E7:E8"/>
    <mergeCell ref="F7:F8"/>
    <mergeCell ref="G7:G8"/>
    <mergeCell ref="T28:T29"/>
    <mergeCell ref="U28:U29"/>
    <mergeCell ref="N28:N29"/>
    <mergeCell ref="O28:O29"/>
    <mergeCell ref="P28:P29"/>
    <mergeCell ref="Q28:Q29"/>
    <mergeCell ref="R28:R29"/>
    <mergeCell ref="S28:S29"/>
    <mergeCell ref="I28:I29"/>
    <mergeCell ref="K28:K29"/>
    <mergeCell ref="M28:M29"/>
    <mergeCell ref="H28:H29"/>
    <mergeCell ref="J28:J29"/>
    <mergeCell ref="L28:L29"/>
    <mergeCell ref="N4:N5"/>
    <mergeCell ref="O4:O5"/>
    <mergeCell ref="P4:P5"/>
    <mergeCell ref="Q4:Q5"/>
    <mergeCell ref="R4:R5"/>
    <mergeCell ref="B28:B29"/>
    <mergeCell ref="D28:D29"/>
    <mergeCell ref="E28:E29"/>
    <mergeCell ref="F28:F29"/>
    <mergeCell ref="G28:G29"/>
    <mergeCell ref="E4:E5"/>
    <mergeCell ref="F4:F5"/>
    <mergeCell ref="G4:G5"/>
    <mergeCell ref="I4:I5"/>
    <mergeCell ref="K4:K5"/>
    <mergeCell ref="M4:M5"/>
    <mergeCell ref="A1:U1"/>
    <mergeCell ref="A2:C2"/>
    <mergeCell ref="D2:K2"/>
    <mergeCell ref="M2:U2"/>
    <mergeCell ref="B4:B5"/>
    <mergeCell ref="D4:D5"/>
    <mergeCell ref="S4:S5"/>
    <mergeCell ref="T4:T5"/>
    <mergeCell ref="U4:U5"/>
    <mergeCell ref="S7:S8"/>
    <mergeCell ref="T7:T8"/>
    <mergeCell ref="U7:U8"/>
    <mergeCell ref="S10:S11"/>
    <mergeCell ref="T10:T11"/>
    <mergeCell ref="U10:U11"/>
    <mergeCell ref="H4:H5"/>
    <mergeCell ref="J4:J5"/>
    <mergeCell ref="L4:L5"/>
    <mergeCell ref="H7:H8"/>
    <mergeCell ref="J7:J8"/>
    <mergeCell ref="L7:L8"/>
    <mergeCell ref="H10:H11"/>
  </mergeCells>
  <printOptions gridLines="1" horizontalCentered="1"/>
  <pageMargins left="0.31496062992125984" right="0.31496062992125984" top="1.220472440944882" bottom="0.5511811023622047" header="0.1968503937007874" footer="0.1968503937007874"/>
  <pageSetup horizontalDpi="600" verticalDpi="600" orientation="landscape" paperSize="8" scale="70"/>
  <headerFooter alignWithMargins="0">
    <oddHeader>&amp;CConstruction of Keates Drift Bulkwater Supply Scheme_Umzinyathi District Municipality</oddHeader>
    <oddFooter>&amp;LPage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zoomScale="70" zoomScaleNormal="70" workbookViewId="0" topLeftCell="A6">
      <selection activeCell="A3" sqref="A3"/>
    </sheetView>
  </sheetViews>
  <sheetFormatPr defaultColWidth="13.7109375" defaultRowHeight="12.75"/>
  <cols>
    <col min="1" max="1" width="32.7109375" style="7" customWidth="1"/>
    <col min="2" max="3" width="60.7109375" style="1" customWidth="1"/>
    <col min="4" max="6" width="6.421875" style="20" customWidth="1"/>
    <col min="7" max="7" width="6.421875" style="71" customWidth="1"/>
    <col min="8" max="9" width="6.421875" style="20" customWidth="1"/>
    <col min="10" max="10" width="6.421875" style="71" customWidth="1"/>
    <col min="11" max="11" width="6.421875" style="58" customWidth="1"/>
    <col min="12" max="12" width="6.421875" style="20" customWidth="1"/>
    <col min="13" max="21" width="6.421875" style="5" customWidth="1"/>
    <col min="22" max="16384" width="13.7109375" style="3" customWidth="1"/>
  </cols>
  <sheetData>
    <row r="1" spans="1:22" ht="38.25" customHeight="1" thickBot="1">
      <c r="A1" s="106" t="s">
        <v>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8"/>
      <c r="V1" s="59"/>
    </row>
    <row r="2" spans="1:21" s="14" customFormat="1" ht="38.25" customHeight="1" thickBot="1">
      <c r="A2" s="109" t="s">
        <v>61</v>
      </c>
      <c r="B2" s="110"/>
      <c r="C2" s="111"/>
      <c r="D2" s="112" t="s">
        <v>7</v>
      </c>
      <c r="E2" s="113"/>
      <c r="F2" s="113"/>
      <c r="G2" s="113"/>
      <c r="H2" s="113"/>
      <c r="I2" s="113"/>
      <c r="J2" s="113"/>
      <c r="K2" s="114"/>
      <c r="L2" s="54"/>
      <c r="M2" s="112" t="s">
        <v>6</v>
      </c>
      <c r="N2" s="113"/>
      <c r="O2" s="113"/>
      <c r="P2" s="113"/>
      <c r="Q2" s="113"/>
      <c r="R2" s="113"/>
      <c r="S2" s="113"/>
      <c r="T2" s="113"/>
      <c r="U2" s="114"/>
    </row>
    <row r="3" spans="1:22" s="13" customFormat="1" ht="138.75" customHeight="1" thickBot="1">
      <c r="A3" s="12" t="s">
        <v>62</v>
      </c>
      <c r="B3" s="12" t="s">
        <v>0</v>
      </c>
      <c r="C3" s="12" t="s">
        <v>41</v>
      </c>
      <c r="D3" s="35" t="s">
        <v>1</v>
      </c>
      <c r="E3" s="34" t="s">
        <v>2</v>
      </c>
      <c r="F3" s="34" t="s">
        <v>3</v>
      </c>
      <c r="G3" s="68" t="s">
        <v>4</v>
      </c>
      <c r="H3" s="34" t="s">
        <v>20</v>
      </c>
      <c r="I3" s="34" t="s">
        <v>5</v>
      </c>
      <c r="J3" s="72" t="s">
        <v>21</v>
      </c>
      <c r="K3" s="57" t="s">
        <v>24</v>
      </c>
      <c r="L3" s="55" t="s">
        <v>23</v>
      </c>
      <c r="M3" s="35" t="s">
        <v>8</v>
      </c>
      <c r="N3" s="34" t="s">
        <v>19</v>
      </c>
      <c r="O3" s="34" t="s">
        <v>9</v>
      </c>
      <c r="P3" s="34" t="s">
        <v>10</v>
      </c>
      <c r="Q3" s="34" t="s">
        <v>14</v>
      </c>
      <c r="R3" s="34" t="s">
        <v>15</v>
      </c>
      <c r="S3" s="34" t="s">
        <v>11</v>
      </c>
      <c r="T3" s="34" t="s">
        <v>12</v>
      </c>
      <c r="U3" s="36" t="s">
        <v>13</v>
      </c>
      <c r="V3" s="36" t="s">
        <v>25</v>
      </c>
    </row>
    <row r="4" spans="1:21" s="25" customFormat="1" ht="15" customHeight="1">
      <c r="A4" s="61"/>
      <c r="B4" s="117" t="s">
        <v>27</v>
      </c>
      <c r="C4" s="119" t="s">
        <v>42</v>
      </c>
      <c r="D4" s="105">
        <v>1</v>
      </c>
      <c r="E4" s="100">
        <v>1</v>
      </c>
      <c r="F4" s="100">
        <v>1</v>
      </c>
      <c r="G4" s="101">
        <f>(D4+E4+F4)/3</f>
        <v>1</v>
      </c>
      <c r="H4" s="100">
        <v>4</v>
      </c>
      <c r="I4" s="100">
        <v>3</v>
      </c>
      <c r="J4" s="101">
        <f>(H4+I4)/2</f>
        <v>3.5</v>
      </c>
      <c r="K4" s="102">
        <f>G4*J4</f>
        <v>3.5</v>
      </c>
      <c r="L4" s="129" t="s">
        <v>59</v>
      </c>
      <c r="M4" s="103" t="s">
        <v>16</v>
      </c>
      <c r="N4" s="100" t="s">
        <v>16</v>
      </c>
      <c r="O4" s="100"/>
      <c r="P4" s="100"/>
      <c r="Q4" s="100"/>
      <c r="R4" s="100"/>
      <c r="S4" s="100"/>
      <c r="T4" s="100"/>
      <c r="U4" s="104"/>
    </row>
    <row r="5" spans="1:21" s="26" customFormat="1" ht="15" customHeight="1">
      <c r="A5" s="61"/>
      <c r="B5" s="115"/>
      <c r="C5" s="118"/>
      <c r="D5" s="99"/>
      <c r="E5" s="96"/>
      <c r="F5" s="96"/>
      <c r="G5" s="94">
        <f>(D5+E5+F5)/3</f>
        <v>0</v>
      </c>
      <c r="H5" s="96"/>
      <c r="I5" s="96"/>
      <c r="J5" s="94">
        <f>(H5+I5)/2</f>
        <v>0</v>
      </c>
      <c r="K5" s="95">
        <f>G5*J5</f>
        <v>0</v>
      </c>
      <c r="L5" s="130"/>
      <c r="M5" s="97"/>
      <c r="N5" s="96"/>
      <c r="O5" s="96"/>
      <c r="P5" s="96"/>
      <c r="Q5" s="96"/>
      <c r="R5" s="96"/>
      <c r="S5" s="96"/>
      <c r="T5" s="96"/>
      <c r="U5" s="98"/>
    </row>
    <row r="6" spans="1:21" ht="15" customHeight="1">
      <c r="A6" s="27"/>
      <c r="B6" s="79"/>
      <c r="C6" s="8"/>
      <c r="D6" s="9"/>
      <c r="E6" s="10"/>
      <c r="F6" s="10"/>
      <c r="G6" s="63"/>
      <c r="H6" s="10"/>
      <c r="I6" s="10"/>
      <c r="J6" s="63"/>
      <c r="K6" s="69"/>
      <c r="L6" s="24"/>
      <c r="M6" s="51"/>
      <c r="N6" s="10"/>
      <c r="O6" s="10"/>
      <c r="P6" s="10"/>
      <c r="Q6" s="10"/>
      <c r="R6" s="10"/>
      <c r="S6" s="10"/>
      <c r="T6" s="10"/>
      <c r="U6" s="11"/>
    </row>
    <row r="7" spans="1:21" s="26" customFormat="1" ht="15" customHeight="1">
      <c r="A7" s="61"/>
      <c r="B7" s="115" t="s">
        <v>28</v>
      </c>
      <c r="C7" s="118" t="s">
        <v>43</v>
      </c>
      <c r="D7" s="99">
        <v>1</v>
      </c>
      <c r="E7" s="96">
        <v>1</v>
      </c>
      <c r="F7" s="96">
        <v>1</v>
      </c>
      <c r="G7" s="94">
        <f>(D7+E7+F7)/3</f>
        <v>1</v>
      </c>
      <c r="H7" s="96">
        <v>5</v>
      </c>
      <c r="I7" s="96">
        <v>2</v>
      </c>
      <c r="J7" s="94">
        <f>(H7+I7)/2</f>
        <v>3.5</v>
      </c>
      <c r="K7" s="95">
        <f>G7*J7</f>
        <v>3.5</v>
      </c>
      <c r="L7" s="130" t="s">
        <v>59</v>
      </c>
      <c r="M7" s="97" t="s">
        <v>16</v>
      </c>
      <c r="N7" s="96" t="s">
        <v>16</v>
      </c>
      <c r="O7" s="96"/>
      <c r="P7" s="96"/>
      <c r="Q7" s="96"/>
      <c r="R7" s="96"/>
      <c r="S7" s="96"/>
      <c r="T7" s="96"/>
      <c r="U7" s="98"/>
    </row>
    <row r="8" spans="1:21" s="26" customFormat="1" ht="15" customHeight="1">
      <c r="A8" s="61"/>
      <c r="B8" s="115"/>
      <c r="C8" s="118"/>
      <c r="D8" s="99"/>
      <c r="E8" s="96"/>
      <c r="F8" s="96"/>
      <c r="G8" s="94">
        <f>(D8+E8+F8)/3</f>
        <v>0</v>
      </c>
      <c r="H8" s="96"/>
      <c r="I8" s="96"/>
      <c r="J8" s="94">
        <f>(H8+I8)/2</f>
        <v>0</v>
      </c>
      <c r="K8" s="95">
        <f>G8*J8</f>
        <v>0</v>
      </c>
      <c r="L8" s="130"/>
      <c r="M8" s="97"/>
      <c r="N8" s="96"/>
      <c r="O8" s="96"/>
      <c r="P8" s="96"/>
      <c r="Q8" s="96"/>
      <c r="R8" s="96"/>
      <c r="S8" s="96"/>
      <c r="T8" s="96"/>
      <c r="U8" s="98"/>
    </row>
    <row r="9" spans="1:21" ht="15" customHeight="1">
      <c r="A9" s="27"/>
      <c r="B9" s="79"/>
      <c r="C9" s="8"/>
      <c r="D9" s="9"/>
      <c r="E9" s="10"/>
      <c r="F9" s="10"/>
      <c r="G9" s="63"/>
      <c r="H9" s="10"/>
      <c r="I9" s="10"/>
      <c r="J9" s="63"/>
      <c r="K9" s="69"/>
      <c r="L9" s="11"/>
      <c r="M9" s="51"/>
      <c r="N9" s="10"/>
      <c r="O9" s="10"/>
      <c r="P9" s="10"/>
      <c r="Q9" s="10"/>
      <c r="R9" s="10"/>
      <c r="S9" s="10"/>
      <c r="T9" s="10"/>
      <c r="U9" s="11"/>
    </row>
    <row r="10" spans="1:21" s="28" customFormat="1" ht="14.25" customHeight="1">
      <c r="A10" s="27"/>
      <c r="B10" s="115" t="s">
        <v>29</v>
      </c>
      <c r="C10" s="120" t="s">
        <v>44</v>
      </c>
      <c r="D10" s="93">
        <v>2</v>
      </c>
      <c r="E10" s="91">
        <v>1</v>
      </c>
      <c r="F10" s="91">
        <v>1</v>
      </c>
      <c r="G10" s="94">
        <f>(D10+E10+F10)/3</f>
        <v>1.3333333333333333</v>
      </c>
      <c r="H10" s="91">
        <v>1</v>
      </c>
      <c r="I10" s="91">
        <v>2</v>
      </c>
      <c r="J10" s="94">
        <f>(H10+I10)/2</f>
        <v>1.5</v>
      </c>
      <c r="K10" s="95">
        <f>G10*J10</f>
        <v>2</v>
      </c>
      <c r="L10" s="130" t="s">
        <v>59</v>
      </c>
      <c r="M10" s="90"/>
      <c r="N10" s="91" t="s">
        <v>16</v>
      </c>
      <c r="O10" s="91" t="s">
        <v>16</v>
      </c>
      <c r="P10" s="91" t="s">
        <v>16</v>
      </c>
      <c r="Q10" s="91"/>
      <c r="R10" s="91"/>
      <c r="S10" s="91" t="s">
        <v>16</v>
      </c>
      <c r="T10" s="91" t="s">
        <v>16</v>
      </c>
      <c r="U10" s="92" t="s">
        <v>16</v>
      </c>
    </row>
    <row r="11" spans="1:21" s="28" customFormat="1" ht="14.25" customHeight="1">
      <c r="A11" s="27"/>
      <c r="B11" s="116"/>
      <c r="C11" s="120"/>
      <c r="D11" s="93"/>
      <c r="E11" s="91"/>
      <c r="F11" s="91"/>
      <c r="G11" s="94">
        <f>(D11+E11+F11)/3</f>
        <v>0</v>
      </c>
      <c r="H11" s="91"/>
      <c r="I11" s="91"/>
      <c r="J11" s="94">
        <f>(H11+I11)/2</f>
        <v>0</v>
      </c>
      <c r="K11" s="95">
        <f>G11*J11</f>
        <v>0</v>
      </c>
      <c r="L11" s="130"/>
      <c r="M11" s="90"/>
      <c r="N11" s="91"/>
      <c r="O11" s="91"/>
      <c r="P11" s="91"/>
      <c r="Q11" s="91"/>
      <c r="R11" s="91"/>
      <c r="S11" s="91"/>
      <c r="T11" s="91"/>
      <c r="U11" s="92"/>
    </row>
    <row r="12" spans="1:21" ht="15" customHeight="1">
      <c r="A12" s="27"/>
      <c r="B12" s="79"/>
      <c r="C12" s="8"/>
      <c r="D12" s="9"/>
      <c r="E12" s="10"/>
      <c r="F12" s="10"/>
      <c r="G12" s="63"/>
      <c r="H12" s="10"/>
      <c r="I12" s="10"/>
      <c r="J12" s="63"/>
      <c r="K12" s="69"/>
      <c r="L12" s="11"/>
      <c r="M12" s="51"/>
      <c r="N12" s="10"/>
      <c r="O12" s="10"/>
      <c r="P12" s="10"/>
      <c r="Q12" s="10"/>
      <c r="R12" s="10"/>
      <c r="S12" s="10"/>
      <c r="T12" s="10"/>
      <c r="U12" s="11"/>
    </row>
    <row r="13" spans="1:21" s="32" customFormat="1" ht="15" customHeight="1">
      <c r="A13" s="61"/>
      <c r="B13" s="82" t="s">
        <v>30</v>
      </c>
      <c r="C13" s="121" t="s">
        <v>45</v>
      </c>
      <c r="D13" s="9">
        <v>1</v>
      </c>
      <c r="E13" s="10">
        <v>1</v>
      </c>
      <c r="F13" s="10">
        <v>1</v>
      </c>
      <c r="G13" s="63">
        <f>(D13+E13+F13)/3</f>
        <v>1</v>
      </c>
      <c r="H13" s="10">
        <v>2</v>
      </c>
      <c r="I13" s="10">
        <v>3</v>
      </c>
      <c r="J13" s="63">
        <f>(H13+I13)/2</f>
        <v>2.5</v>
      </c>
      <c r="K13" s="69">
        <f>G13*J13</f>
        <v>2.5</v>
      </c>
      <c r="L13" s="131" t="s">
        <v>59</v>
      </c>
      <c r="M13" s="31"/>
      <c r="N13" s="29"/>
      <c r="O13" s="31"/>
      <c r="P13" s="29"/>
      <c r="Q13" s="31" t="s">
        <v>16</v>
      </c>
      <c r="R13" s="29"/>
      <c r="S13" s="29"/>
      <c r="T13" s="29"/>
      <c r="U13" s="30"/>
    </row>
    <row r="14" spans="1:21" ht="15" customHeight="1">
      <c r="A14" s="27"/>
      <c r="B14" s="79"/>
      <c r="C14" s="121"/>
      <c r="D14" s="9"/>
      <c r="E14" s="10"/>
      <c r="F14" s="10"/>
      <c r="G14" s="63"/>
      <c r="H14" s="10"/>
      <c r="I14" s="10"/>
      <c r="J14" s="63"/>
      <c r="K14" s="69"/>
      <c r="L14" s="11"/>
      <c r="M14" s="51"/>
      <c r="N14" s="10"/>
      <c r="O14" s="10"/>
      <c r="P14" s="10"/>
      <c r="Q14" s="10"/>
      <c r="R14" s="10"/>
      <c r="S14" s="10"/>
      <c r="T14" s="10"/>
      <c r="U14" s="11"/>
    </row>
    <row r="15" spans="1:21" s="32" customFormat="1" ht="15" customHeight="1">
      <c r="A15" s="61"/>
      <c r="B15" s="82" t="s">
        <v>31</v>
      </c>
      <c r="C15" s="121" t="s">
        <v>46</v>
      </c>
      <c r="D15" s="33">
        <v>1</v>
      </c>
      <c r="E15" s="29">
        <v>1</v>
      </c>
      <c r="F15" s="29">
        <v>1</v>
      </c>
      <c r="G15" s="63">
        <f>(D15+E15+F15)/3</f>
        <v>1</v>
      </c>
      <c r="H15" s="29">
        <v>2</v>
      </c>
      <c r="I15" s="29">
        <v>2</v>
      </c>
      <c r="J15" s="63">
        <f>(H15+I15)/2</f>
        <v>2</v>
      </c>
      <c r="K15" s="69">
        <f>G15*J15</f>
        <v>2</v>
      </c>
      <c r="L15" s="127" t="s">
        <v>59</v>
      </c>
      <c r="M15" s="31" t="s">
        <v>16</v>
      </c>
      <c r="N15" s="29" t="s">
        <v>16</v>
      </c>
      <c r="O15" s="31"/>
      <c r="P15" s="29"/>
      <c r="Q15" s="31"/>
      <c r="R15" s="29"/>
      <c r="S15" s="29" t="s">
        <v>16</v>
      </c>
      <c r="T15" s="29" t="s">
        <v>16</v>
      </c>
      <c r="U15" s="30" t="s">
        <v>16</v>
      </c>
    </row>
    <row r="16" spans="1:21" ht="15" customHeight="1">
      <c r="A16" s="27"/>
      <c r="B16" s="79"/>
      <c r="C16" s="121"/>
      <c r="D16" s="9"/>
      <c r="E16" s="10"/>
      <c r="F16" s="10"/>
      <c r="G16" s="63"/>
      <c r="H16" s="10"/>
      <c r="I16" s="10"/>
      <c r="J16" s="63"/>
      <c r="K16" s="69"/>
      <c r="L16" s="11"/>
      <c r="M16" s="51"/>
      <c r="N16" s="10"/>
      <c r="O16" s="10"/>
      <c r="P16" s="10"/>
      <c r="Q16" s="10"/>
      <c r="R16" s="10"/>
      <c r="S16" s="10"/>
      <c r="T16" s="10"/>
      <c r="U16" s="11"/>
    </row>
    <row r="17" spans="1:22" s="32" customFormat="1" ht="15" customHeight="1">
      <c r="A17" s="61"/>
      <c r="B17" s="76" t="s">
        <v>32</v>
      </c>
      <c r="C17" s="118" t="s">
        <v>47</v>
      </c>
      <c r="D17" s="22">
        <v>2</v>
      </c>
      <c r="E17" s="23">
        <v>1</v>
      </c>
      <c r="F17" s="23">
        <v>2</v>
      </c>
      <c r="G17" s="63">
        <f>(D17+E17+F17)/3</f>
        <v>1.6666666666666667</v>
      </c>
      <c r="H17" s="23">
        <v>2</v>
      </c>
      <c r="I17" s="23">
        <v>3</v>
      </c>
      <c r="J17" s="63">
        <f>(H17+I17)/2</f>
        <v>2.5</v>
      </c>
      <c r="K17" s="69">
        <f>G17*J17</f>
        <v>4.166666666666667</v>
      </c>
      <c r="L17" s="131" t="s">
        <v>59</v>
      </c>
      <c r="M17" s="31"/>
      <c r="N17" s="29"/>
      <c r="O17" s="31"/>
      <c r="P17" s="29"/>
      <c r="Q17" s="31"/>
      <c r="R17" s="29" t="s">
        <v>16</v>
      </c>
      <c r="S17" s="29"/>
      <c r="T17" s="29"/>
      <c r="U17" s="30" t="s">
        <v>16</v>
      </c>
      <c r="V17" s="56"/>
    </row>
    <row r="18" spans="1:22" s="32" customFormat="1" ht="15" customHeight="1">
      <c r="A18" s="61"/>
      <c r="B18" s="76"/>
      <c r="C18" s="118"/>
      <c r="D18" s="9"/>
      <c r="E18" s="10"/>
      <c r="F18" s="10"/>
      <c r="G18" s="63"/>
      <c r="H18" s="10"/>
      <c r="I18" s="10"/>
      <c r="J18" s="63"/>
      <c r="K18" s="69"/>
      <c r="L18" s="24"/>
      <c r="M18" s="51"/>
      <c r="N18" s="10"/>
      <c r="O18" s="10"/>
      <c r="P18" s="10"/>
      <c r="Q18" s="10"/>
      <c r="R18" s="10"/>
      <c r="S18" s="10"/>
      <c r="T18" s="10"/>
      <c r="U18" s="11"/>
      <c r="V18" s="5"/>
    </row>
    <row r="19" spans="1:22" s="32" customFormat="1" ht="15" customHeight="1">
      <c r="A19" s="61"/>
      <c r="B19" s="83" t="s">
        <v>33</v>
      </c>
      <c r="C19" s="118" t="s">
        <v>48</v>
      </c>
      <c r="D19" s="38">
        <v>1</v>
      </c>
      <c r="E19" s="39">
        <v>1</v>
      </c>
      <c r="F19" s="39">
        <v>1</v>
      </c>
      <c r="G19" s="64">
        <f>(D19+E19+F19)/3</f>
        <v>1</v>
      </c>
      <c r="H19" s="39">
        <v>2</v>
      </c>
      <c r="I19" s="39">
        <v>2</v>
      </c>
      <c r="J19" s="64">
        <f>(H19+I19)/2</f>
        <v>2</v>
      </c>
      <c r="K19" s="70">
        <f>G19*J19</f>
        <v>2</v>
      </c>
      <c r="L19" s="131" t="s">
        <v>59</v>
      </c>
      <c r="M19" s="25" t="s">
        <v>16</v>
      </c>
      <c r="N19" s="23" t="s">
        <v>16</v>
      </c>
      <c r="O19" s="42"/>
      <c r="P19" s="41"/>
      <c r="Q19" s="41" t="s">
        <v>16</v>
      </c>
      <c r="R19" s="23" t="s">
        <v>16</v>
      </c>
      <c r="S19" s="41"/>
      <c r="T19" s="41"/>
      <c r="U19" s="40"/>
      <c r="V19" s="56" t="s">
        <v>22</v>
      </c>
    </row>
    <row r="20" spans="1:22" s="32" customFormat="1" ht="15" customHeight="1">
      <c r="A20" s="61"/>
      <c r="B20" s="76"/>
      <c r="C20" s="118"/>
      <c r="D20" s="43"/>
      <c r="E20" s="44"/>
      <c r="F20" s="44"/>
      <c r="G20" s="65"/>
      <c r="H20" s="44"/>
      <c r="I20" s="44"/>
      <c r="J20" s="65"/>
      <c r="K20" s="75"/>
      <c r="L20" s="76"/>
      <c r="M20" s="46"/>
      <c r="N20" s="45"/>
      <c r="O20" s="44"/>
      <c r="P20" s="44"/>
      <c r="Q20" s="44"/>
      <c r="R20" s="45"/>
      <c r="S20" s="44"/>
      <c r="T20" s="46"/>
      <c r="U20" s="76"/>
      <c r="V20" s="5"/>
    </row>
    <row r="21" spans="1:22" s="32" customFormat="1" ht="15" customHeight="1">
      <c r="A21" s="61"/>
      <c r="B21" s="84" t="s">
        <v>34</v>
      </c>
      <c r="C21" s="118" t="s">
        <v>49</v>
      </c>
      <c r="D21" s="47">
        <v>2</v>
      </c>
      <c r="E21" s="41">
        <v>1</v>
      </c>
      <c r="F21" s="41">
        <v>1</v>
      </c>
      <c r="G21" s="66">
        <f>(D21+E21+F21)/3</f>
        <v>1.3333333333333333</v>
      </c>
      <c r="H21" s="41">
        <v>1</v>
      </c>
      <c r="I21" s="41">
        <v>2</v>
      </c>
      <c r="J21" s="66">
        <f>(H21+I21)/2</f>
        <v>1.5</v>
      </c>
      <c r="K21" s="70">
        <f>G21*J21</f>
        <v>2</v>
      </c>
      <c r="L21" s="131" t="s">
        <v>59</v>
      </c>
      <c r="M21" s="25" t="s">
        <v>16</v>
      </c>
      <c r="N21" s="23" t="s">
        <v>16</v>
      </c>
      <c r="O21" s="42"/>
      <c r="P21" s="41"/>
      <c r="Q21" s="25" t="s">
        <v>16</v>
      </c>
      <c r="R21" s="23" t="s">
        <v>16</v>
      </c>
      <c r="S21" s="41"/>
      <c r="T21" s="41"/>
      <c r="U21" s="40" t="s">
        <v>16</v>
      </c>
      <c r="V21" s="5"/>
    </row>
    <row r="22" spans="1:22" s="32" customFormat="1" ht="15" customHeight="1">
      <c r="A22" s="61"/>
      <c r="B22" s="76"/>
      <c r="C22" s="118"/>
      <c r="D22" s="43"/>
      <c r="E22" s="44"/>
      <c r="F22" s="44"/>
      <c r="G22" s="65"/>
      <c r="H22" s="44"/>
      <c r="I22" s="44"/>
      <c r="J22" s="65"/>
      <c r="K22" s="75"/>
      <c r="L22" s="76"/>
      <c r="M22" s="46"/>
      <c r="N22" s="45"/>
      <c r="O22" s="44"/>
      <c r="P22" s="44"/>
      <c r="Q22" s="44"/>
      <c r="R22" s="45"/>
      <c r="S22" s="44"/>
      <c r="T22" s="46"/>
      <c r="U22" s="76"/>
      <c r="V22" s="5"/>
    </row>
    <row r="23" spans="1:22" s="5" customFormat="1" ht="15" customHeight="1">
      <c r="A23" s="21"/>
      <c r="B23" s="48" t="s">
        <v>35</v>
      </c>
      <c r="C23" s="121" t="s">
        <v>50</v>
      </c>
      <c r="D23" s="38">
        <v>2</v>
      </c>
      <c r="E23" s="39">
        <v>1</v>
      </c>
      <c r="F23" s="39">
        <v>2</v>
      </c>
      <c r="G23" s="64">
        <f>(D23+E23+F23)/3</f>
        <v>1.6666666666666667</v>
      </c>
      <c r="H23" s="39">
        <v>2</v>
      </c>
      <c r="I23" s="39">
        <v>2</v>
      </c>
      <c r="J23" s="64">
        <f>(H23+I23)/2</f>
        <v>2</v>
      </c>
      <c r="K23" s="77">
        <f>G23*J23</f>
        <v>3.3333333333333335</v>
      </c>
      <c r="L23" s="132" t="s">
        <v>59</v>
      </c>
      <c r="M23" s="67"/>
      <c r="N23" s="128" t="s">
        <v>16</v>
      </c>
      <c r="O23" s="128" t="s">
        <v>16</v>
      </c>
      <c r="P23" s="128" t="s">
        <v>16</v>
      </c>
      <c r="Q23" s="39"/>
      <c r="R23" s="41" t="s">
        <v>16</v>
      </c>
      <c r="S23" s="128" t="s">
        <v>16</v>
      </c>
      <c r="T23" s="39"/>
      <c r="U23" s="122" t="s">
        <v>16</v>
      </c>
      <c r="V23" s="53"/>
    </row>
    <row r="24" spans="1:21" s="5" customFormat="1" ht="15" customHeight="1">
      <c r="A24" s="27"/>
      <c r="B24" s="85"/>
      <c r="C24" s="121"/>
      <c r="D24" s="38"/>
      <c r="E24" s="39"/>
      <c r="F24" s="39"/>
      <c r="G24" s="64"/>
      <c r="H24" s="39"/>
      <c r="I24" s="39"/>
      <c r="J24" s="64"/>
      <c r="K24" s="77"/>
      <c r="L24" s="49"/>
      <c r="M24" s="50"/>
      <c r="N24" s="39"/>
      <c r="O24" s="50"/>
      <c r="P24" s="39"/>
      <c r="Q24" s="50"/>
      <c r="R24" s="39"/>
      <c r="S24" s="39"/>
      <c r="T24" s="39"/>
      <c r="U24" s="49"/>
    </row>
    <row r="25" spans="1:21" s="5" customFormat="1" ht="15" customHeight="1">
      <c r="A25" s="27"/>
      <c r="B25" s="79" t="s">
        <v>36</v>
      </c>
      <c r="C25" s="120" t="s">
        <v>51</v>
      </c>
      <c r="D25" s="9">
        <v>2</v>
      </c>
      <c r="E25" s="10">
        <v>2</v>
      </c>
      <c r="F25" s="10">
        <v>1</v>
      </c>
      <c r="G25" s="63">
        <f>(D25+E25+F25)/3</f>
        <v>1.6666666666666667</v>
      </c>
      <c r="H25" s="10">
        <v>2</v>
      </c>
      <c r="I25" s="10">
        <v>2</v>
      </c>
      <c r="J25" s="63">
        <f>(H25+I25)/2</f>
        <v>2</v>
      </c>
      <c r="K25" s="69">
        <f>G25*J25</f>
        <v>3.3333333333333335</v>
      </c>
      <c r="L25" s="131" t="s">
        <v>59</v>
      </c>
      <c r="M25" s="60" t="s">
        <v>16</v>
      </c>
      <c r="N25" s="41" t="s">
        <v>16</v>
      </c>
      <c r="O25" s="10" t="s">
        <v>16</v>
      </c>
      <c r="P25" s="10" t="s">
        <v>16</v>
      </c>
      <c r="Q25" s="10"/>
      <c r="R25" s="10" t="s">
        <v>16</v>
      </c>
      <c r="S25" s="10" t="s">
        <v>16</v>
      </c>
      <c r="T25" s="10" t="s">
        <v>16</v>
      </c>
      <c r="U25" s="11" t="s">
        <v>16</v>
      </c>
    </row>
    <row r="26" spans="1:21" s="5" customFormat="1" ht="15" customHeight="1">
      <c r="A26" s="27"/>
      <c r="B26" s="79"/>
      <c r="C26" s="120"/>
      <c r="D26" s="9"/>
      <c r="E26" s="10"/>
      <c r="F26" s="10"/>
      <c r="G26" s="63"/>
      <c r="H26" s="10"/>
      <c r="I26" s="10"/>
      <c r="J26" s="63"/>
      <c r="K26" s="69"/>
      <c r="L26" s="11"/>
      <c r="M26" s="47"/>
      <c r="N26" s="41"/>
      <c r="O26" s="10"/>
      <c r="P26" s="10"/>
      <c r="Q26" s="10"/>
      <c r="R26" s="10"/>
      <c r="S26" s="10"/>
      <c r="T26" s="10"/>
      <c r="U26" s="11"/>
    </row>
    <row r="27" spans="1:21" s="52" customFormat="1" ht="3" customHeight="1" thickBot="1">
      <c r="A27" s="62"/>
      <c r="B27" s="80"/>
      <c r="C27" s="6"/>
      <c r="D27" s="15"/>
      <c r="E27" s="15"/>
      <c r="F27" s="15"/>
      <c r="G27" s="86"/>
      <c r="H27" s="15"/>
      <c r="I27" s="15"/>
      <c r="J27" s="88"/>
      <c r="K27" s="73"/>
      <c r="L27" s="74"/>
      <c r="M27" s="16"/>
      <c r="N27" s="15"/>
      <c r="O27" s="16"/>
      <c r="P27" s="15"/>
      <c r="Q27" s="16"/>
      <c r="R27" s="15"/>
      <c r="S27" s="16"/>
      <c r="T27" s="73"/>
      <c r="U27" s="74"/>
    </row>
    <row r="28" spans="1:21" s="25" customFormat="1" ht="15" customHeight="1">
      <c r="A28" s="61"/>
      <c r="B28" s="115" t="s">
        <v>37</v>
      </c>
      <c r="C28" s="118" t="s">
        <v>52</v>
      </c>
      <c r="D28" s="99">
        <v>2</v>
      </c>
      <c r="E28" s="96">
        <v>1</v>
      </c>
      <c r="F28" s="96">
        <v>1</v>
      </c>
      <c r="G28" s="94">
        <f>(D28+E28+F28)/3</f>
        <v>1.3333333333333333</v>
      </c>
      <c r="H28" s="100">
        <v>2</v>
      </c>
      <c r="I28" s="100">
        <v>2</v>
      </c>
      <c r="J28" s="94">
        <f>(H28+I28)/2</f>
        <v>2</v>
      </c>
      <c r="K28" s="95">
        <f>G28*J28</f>
        <v>2.6666666666666665</v>
      </c>
      <c r="L28" s="129" t="s">
        <v>59</v>
      </c>
      <c r="M28" s="97"/>
      <c r="N28" s="96"/>
      <c r="O28" s="96"/>
      <c r="P28" s="96"/>
      <c r="Q28" s="96"/>
      <c r="R28" s="96" t="s">
        <v>16</v>
      </c>
      <c r="S28" s="96"/>
      <c r="T28" s="96"/>
      <c r="U28" s="98" t="s">
        <v>16</v>
      </c>
    </row>
    <row r="29" spans="1:21" s="26" customFormat="1" ht="15" customHeight="1">
      <c r="A29" s="61"/>
      <c r="B29" s="115"/>
      <c r="C29" s="118"/>
      <c r="D29" s="99"/>
      <c r="E29" s="96"/>
      <c r="F29" s="96"/>
      <c r="G29" s="94">
        <f>(D29+E29+F29)/3</f>
        <v>0</v>
      </c>
      <c r="H29" s="96"/>
      <c r="I29" s="96"/>
      <c r="J29" s="94">
        <f>(H29+I29)/2</f>
        <v>0</v>
      </c>
      <c r="K29" s="95">
        <f>G29*J29</f>
        <v>0</v>
      </c>
      <c r="L29" s="130"/>
      <c r="M29" s="97"/>
      <c r="N29" s="96"/>
      <c r="O29" s="96"/>
      <c r="P29" s="96"/>
      <c r="Q29" s="96"/>
      <c r="R29" s="96"/>
      <c r="S29" s="96"/>
      <c r="T29" s="96"/>
      <c r="U29" s="98"/>
    </row>
    <row r="30" spans="1:21" s="2" customFormat="1" ht="15" customHeight="1">
      <c r="A30" s="27"/>
      <c r="B30" s="79"/>
      <c r="C30" s="8"/>
      <c r="D30" s="9"/>
      <c r="E30" s="10"/>
      <c r="F30" s="10"/>
      <c r="G30" s="63"/>
      <c r="H30" s="10"/>
      <c r="I30" s="10"/>
      <c r="J30" s="63"/>
      <c r="K30" s="69"/>
      <c r="L30" s="24"/>
      <c r="M30" s="51"/>
      <c r="N30" s="10"/>
      <c r="O30" s="10"/>
      <c r="P30" s="10"/>
      <c r="Q30" s="10"/>
      <c r="R30" s="10"/>
      <c r="S30" s="10"/>
      <c r="T30" s="10"/>
      <c r="U30" s="11"/>
    </row>
    <row r="31" spans="1:21" s="26" customFormat="1" ht="15" customHeight="1">
      <c r="A31" s="61"/>
      <c r="B31" s="115" t="s">
        <v>38</v>
      </c>
      <c r="C31" s="118" t="s">
        <v>53</v>
      </c>
      <c r="D31" s="99">
        <v>2</v>
      </c>
      <c r="E31" s="96">
        <v>1</v>
      </c>
      <c r="F31" s="96">
        <v>1</v>
      </c>
      <c r="G31" s="94">
        <f>(D31+E31+F31)/3</f>
        <v>1.3333333333333333</v>
      </c>
      <c r="H31" s="96">
        <v>3</v>
      </c>
      <c r="I31" s="96">
        <v>3</v>
      </c>
      <c r="J31" s="94">
        <f>(H31+I31)/2</f>
        <v>3</v>
      </c>
      <c r="K31" s="95">
        <f>G31*J31</f>
        <v>4</v>
      </c>
      <c r="L31" s="130" t="s">
        <v>59</v>
      </c>
      <c r="M31" s="97" t="s">
        <v>16</v>
      </c>
      <c r="N31" s="96" t="s">
        <v>16</v>
      </c>
      <c r="O31" s="96"/>
      <c r="P31" s="96"/>
      <c r="Q31" s="96"/>
      <c r="R31" s="96" t="s">
        <v>16</v>
      </c>
      <c r="S31" s="96"/>
      <c r="T31" s="96"/>
      <c r="U31" s="98"/>
    </row>
    <row r="32" spans="1:21" s="26" customFormat="1" ht="15" customHeight="1">
      <c r="A32" s="61"/>
      <c r="B32" s="115"/>
      <c r="C32" s="118"/>
      <c r="D32" s="99"/>
      <c r="E32" s="96"/>
      <c r="F32" s="96"/>
      <c r="G32" s="94">
        <f>(D32+E32+F32)/3</f>
        <v>0</v>
      </c>
      <c r="H32" s="96"/>
      <c r="I32" s="96"/>
      <c r="J32" s="94">
        <f>(H32+I32)/2</f>
        <v>0</v>
      </c>
      <c r="K32" s="95">
        <f>G32*J32</f>
        <v>0</v>
      </c>
      <c r="L32" s="130"/>
      <c r="M32" s="97"/>
      <c r="N32" s="96"/>
      <c r="O32" s="96"/>
      <c r="P32" s="96"/>
      <c r="Q32" s="96"/>
      <c r="R32" s="96"/>
      <c r="S32" s="96"/>
      <c r="T32" s="96"/>
      <c r="U32" s="98"/>
    </row>
    <row r="33" spans="1:21" s="2" customFormat="1" ht="15" customHeight="1">
      <c r="A33" s="27"/>
      <c r="B33" s="79"/>
      <c r="C33" s="8"/>
      <c r="D33" s="9"/>
      <c r="E33" s="10"/>
      <c r="F33" s="10"/>
      <c r="G33" s="63"/>
      <c r="H33" s="10"/>
      <c r="I33" s="10"/>
      <c r="J33" s="63"/>
      <c r="K33" s="69"/>
      <c r="L33" s="11"/>
      <c r="M33" s="51"/>
      <c r="N33" s="10"/>
      <c r="O33" s="10"/>
      <c r="P33" s="10"/>
      <c r="Q33" s="10"/>
      <c r="R33" s="10"/>
      <c r="S33" s="10"/>
      <c r="T33" s="10"/>
      <c r="U33" s="11"/>
    </row>
    <row r="34" spans="1:21" s="28" customFormat="1" ht="14.25" customHeight="1">
      <c r="A34" s="27"/>
      <c r="B34" s="115" t="s">
        <v>39</v>
      </c>
      <c r="C34" s="120" t="s">
        <v>53</v>
      </c>
      <c r="D34" s="93">
        <v>2</v>
      </c>
      <c r="E34" s="91">
        <v>1</v>
      </c>
      <c r="F34" s="91">
        <v>1</v>
      </c>
      <c r="G34" s="94">
        <f>(D34+E34+F34)/3</f>
        <v>1.3333333333333333</v>
      </c>
      <c r="H34" s="91">
        <v>3</v>
      </c>
      <c r="I34" s="91">
        <v>3</v>
      </c>
      <c r="J34" s="94">
        <f>(H34+I34)/2</f>
        <v>3</v>
      </c>
      <c r="K34" s="95">
        <f>G34*J34</f>
        <v>4</v>
      </c>
      <c r="L34" s="130" t="s">
        <v>59</v>
      </c>
      <c r="M34" s="90" t="s">
        <v>16</v>
      </c>
      <c r="N34" s="91" t="s">
        <v>16</v>
      </c>
      <c r="O34" s="91"/>
      <c r="P34" s="91"/>
      <c r="Q34" s="91"/>
      <c r="R34" s="91" t="s">
        <v>16</v>
      </c>
      <c r="S34" s="91"/>
      <c r="T34" s="91"/>
      <c r="U34" s="92"/>
    </row>
    <row r="35" spans="1:21" s="28" customFormat="1" ht="14.25" customHeight="1">
      <c r="A35" s="27"/>
      <c r="B35" s="116"/>
      <c r="C35" s="120"/>
      <c r="D35" s="93"/>
      <c r="E35" s="91"/>
      <c r="F35" s="91"/>
      <c r="G35" s="94">
        <f>(D35+E35+F35)/3</f>
        <v>0</v>
      </c>
      <c r="H35" s="91"/>
      <c r="I35" s="91"/>
      <c r="J35" s="94">
        <f>(H35+I35)/2</f>
        <v>0</v>
      </c>
      <c r="K35" s="95">
        <f>G35*J35</f>
        <v>0</v>
      </c>
      <c r="L35" s="130"/>
      <c r="M35" s="90"/>
      <c r="N35" s="91"/>
      <c r="O35" s="91"/>
      <c r="P35" s="91"/>
      <c r="Q35" s="91"/>
      <c r="R35" s="91"/>
      <c r="S35" s="91"/>
      <c r="T35" s="91"/>
      <c r="U35" s="92"/>
    </row>
    <row r="36" spans="1:21" s="2" customFormat="1" ht="15" customHeight="1">
      <c r="A36" s="27"/>
      <c r="B36" s="79"/>
      <c r="C36" s="8"/>
      <c r="D36" s="9"/>
      <c r="E36" s="10"/>
      <c r="F36" s="10"/>
      <c r="G36" s="63"/>
      <c r="H36" s="10"/>
      <c r="I36" s="10"/>
      <c r="J36" s="63"/>
      <c r="K36" s="69"/>
      <c r="L36" s="11"/>
      <c r="M36" s="51"/>
      <c r="N36" s="10"/>
      <c r="O36" s="10"/>
      <c r="P36" s="10"/>
      <c r="Q36" s="10"/>
      <c r="R36" s="10"/>
      <c r="S36" s="10"/>
      <c r="T36" s="10"/>
      <c r="U36" s="11"/>
    </row>
    <row r="37" spans="1:21" s="32" customFormat="1" ht="15" customHeight="1">
      <c r="A37" s="61"/>
      <c r="B37" s="82" t="s">
        <v>40</v>
      </c>
      <c r="C37" s="121" t="s">
        <v>54</v>
      </c>
      <c r="D37" s="9">
        <v>2</v>
      </c>
      <c r="E37" s="10">
        <v>2</v>
      </c>
      <c r="F37" s="10">
        <v>2</v>
      </c>
      <c r="G37" s="63">
        <f>(D37+E37+F37)/3</f>
        <v>2</v>
      </c>
      <c r="H37" s="10">
        <v>1</v>
      </c>
      <c r="I37" s="10">
        <v>2</v>
      </c>
      <c r="J37" s="63">
        <f>(H37+I37)/2</f>
        <v>1.5</v>
      </c>
      <c r="K37" s="69">
        <f>G37*J37</f>
        <v>3</v>
      </c>
      <c r="L37" s="131" t="s">
        <v>59</v>
      </c>
      <c r="M37" s="31"/>
      <c r="N37" s="29"/>
      <c r="O37" s="31"/>
      <c r="P37" s="29"/>
      <c r="Q37" s="31"/>
      <c r="R37" s="29" t="s">
        <v>16</v>
      </c>
      <c r="S37" s="29"/>
      <c r="T37" s="29"/>
      <c r="U37" s="30" t="s">
        <v>16</v>
      </c>
    </row>
    <row r="38" spans="1:21" s="2" customFormat="1" ht="15" customHeight="1">
      <c r="A38" s="27"/>
      <c r="B38" s="79"/>
      <c r="C38" s="121"/>
      <c r="D38" s="9"/>
      <c r="E38" s="10"/>
      <c r="F38" s="10"/>
      <c r="G38" s="63"/>
      <c r="H38" s="10"/>
      <c r="I38" s="10"/>
      <c r="J38" s="63"/>
      <c r="K38" s="69"/>
      <c r="L38" s="11"/>
      <c r="M38" s="51"/>
      <c r="N38" s="10"/>
      <c r="O38" s="10"/>
      <c r="P38" s="10"/>
      <c r="Q38" s="10"/>
      <c r="R38" s="10"/>
      <c r="S38" s="10"/>
      <c r="T38" s="10"/>
      <c r="U38" s="11"/>
    </row>
    <row r="39" spans="1:21" s="32" customFormat="1" ht="15" customHeight="1">
      <c r="A39" s="61"/>
      <c r="B39" s="76" t="s">
        <v>55</v>
      </c>
      <c r="C39" s="118" t="s">
        <v>57</v>
      </c>
      <c r="D39" s="22">
        <v>2</v>
      </c>
      <c r="E39" s="23">
        <v>1</v>
      </c>
      <c r="F39" s="23">
        <v>1</v>
      </c>
      <c r="G39" s="63">
        <f>(D39+E39+F39)/3</f>
        <v>1.3333333333333333</v>
      </c>
      <c r="H39" s="23">
        <v>2</v>
      </c>
      <c r="I39" s="23">
        <v>2</v>
      </c>
      <c r="J39" s="63">
        <f>(H39+I39)/2</f>
        <v>2</v>
      </c>
      <c r="K39" s="69">
        <f>G39*J39</f>
        <v>2.6666666666666665</v>
      </c>
      <c r="L39" s="131" t="s">
        <v>59</v>
      </c>
      <c r="M39" s="31" t="s">
        <v>16</v>
      </c>
      <c r="N39" s="29"/>
      <c r="O39" s="31"/>
      <c r="P39" s="29"/>
      <c r="Q39" s="31"/>
      <c r="R39" s="29"/>
      <c r="S39" s="29" t="s">
        <v>16</v>
      </c>
      <c r="T39" s="29"/>
      <c r="U39" s="30"/>
    </row>
    <row r="40" spans="1:22" s="32" customFormat="1" ht="15" customHeight="1">
      <c r="A40" s="61"/>
      <c r="B40" s="76"/>
      <c r="C40" s="118"/>
      <c r="D40" s="9"/>
      <c r="E40" s="10"/>
      <c r="F40" s="10"/>
      <c r="G40" s="63"/>
      <c r="H40" s="10"/>
      <c r="I40" s="10"/>
      <c r="J40" s="63"/>
      <c r="K40" s="69"/>
      <c r="L40" s="24"/>
      <c r="M40" s="51"/>
      <c r="N40" s="10"/>
      <c r="O40" s="10"/>
      <c r="P40" s="10"/>
      <c r="Q40" s="10"/>
      <c r="R40" s="10"/>
      <c r="S40" s="10"/>
      <c r="T40" s="10"/>
      <c r="U40" s="11"/>
      <c r="V40" s="2"/>
    </row>
    <row r="41" spans="1:22" s="32" customFormat="1" ht="15" customHeight="1">
      <c r="A41" s="61"/>
      <c r="B41" s="83" t="s">
        <v>56</v>
      </c>
      <c r="C41" s="118" t="s">
        <v>58</v>
      </c>
      <c r="D41" s="38">
        <v>1</v>
      </c>
      <c r="E41" s="39">
        <v>1</v>
      </c>
      <c r="F41" s="39">
        <v>1</v>
      </c>
      <c r="G41" s="64">
        <f>(D41+E41+F41)/3</f>
        <v>1</v>
      </c>
      <c r="H41" s="39">
        <v>1</v>
      </c>
      <c r="I41" s="39">
        <v>2</v>
      </c>
      <c r="J41" s="64">
        <f>(H41+I41)/2</f>
        <v>1.5</v>
      </c>
      <c r="K41" s="70">
        <f>G41*J41</f>
        <v>1.5</v>
      </c>
      <c r="L41" s="131" t="s">
        <v>59</v>
      </c>
      <c r="M41" s="42"/>
      <c r="N41" s="41"/>
      <c r="O41" s="42"/>
      <c r="P41" s="41"/>
      <c r="Q41" s="41"/>
      <c r="R41" s="23" t="s">
        <v>16</v>
      </c>
      <c r="S41" s="41"/>
      <c r="T41" s="41"/>
      <c r="U41" s="40"/>
      <c r="V41" s="56" t="s">
        <v>22</v>
      </c>
    </row>
    <row r="42" spans="1:22" s="32" customFormat="1" ht="15" customHeight="1">
      <c r="A42" s="61"/>
      <c r="B42" s="76"/>
      <c r="C42" s="118"/>
      <c r="D42" s="43"/>
      <c r="E42" s="44"/>
      <c r="F42" s="44"/>
      <c r="G42" s="65"/>
      <c r="H42" s="44"/>
      <c r="I42" s="44"/>
      <c r="J42" s="65"/>
      <c r="K42" s="75"/>
      <c r="L42" s="76"/>
      <c r="M42" s="46"/>
      <c r="N42" s="45"/>
      <c r="O42" s="44"/>
      <c r="P42" s="44"/>
      <c r="Q42" s="44"/>
      <c r="R42" s="45"/>
      <c r="S42" s="44"/>
      <c r="T42" s="46"/>
      <c r="U42" s="76"/>
      <c r="V42" s="2"/>
    </row>
    <row r="43" spans="1:21" s="2" customFormat="1" ht="15" customHeight="1">
      <c r="A43" s="27"/>
      <c r="B43" s="79"/>
      <c r="C43" s="4"/>
      <c r="D43" s="9"/>
      <c r="E43" s="10"/>
      <c r="F43" s="10"/>
      <c r="G43" s="63"/>
      <c r="H43" s="10"/>
      <c r="I43" s="10"/>
      <c r="J43" s="63"/>
      <c r="K43" s="69"/>
      <c r="L43" s="11"/>
      <c r="M43" s="47"/>
      <c r="N43" s="41"/>
      <c r="O43" s="10"/>
      <c r="P43" s="10"/>
      <c r="Q43" s="10"/>
      <c r="R43" s="10"/>
      <c r="S43" s="10"/>
      <c r="T43" s="10"/>
      <c r="U43" s="11"/>
    </row>
    <row r="44" spans="1:21" s="37" customFormat="1" ht="3" customHeight="1">
      <c r="A44" s="62"/>
      <c r="B44" s="80"/>
      <c r="C44" s="6"/>
      <c r="D44" s="15"/>
      <c r="E44" s="17"/>
      <c r="F44" s="17"/>
      <c r="G44" s="87"/>
      <c r="H44" s="17"/>
      <c r="I44" s="18"/>
      <c r="J44" s="89"/>
      <c r="K44" s="81"/>
      <c r="L44" s="78"/>
      <c r="M44" s="19"/>
      <c r="N44" s="18"/>
      <c r="O44" s="19"/>
      <c r="P44" s="18"/>
      <c r="Q44" s="19"/>
      <c r="R44" s="18"/>
      <c r="S44" s="19"/>
      <c r="T44" s="81"/>
      <c r="U44" s="78"/>
    </row>
  </sheetData>
  <sheetProtection/>
  <mergeCells count="134">
    <mergeCell ref="U34:U35"/>
    <mergeCell ref="C37:C38"/>
    <mergeCell ref="C39:C40"/>
    <mergeCell ref="C41:C42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S31:S32"/>
    <mergeCell ref="T31:T32"/>
    <mergeCell ref="U31:U32"/>
    <mergeCell ref="B34:B35"/>
    <mergeCell ref="C34:C35"/>
    <mergeCell ref="D34:D35"/>
    <mergeCell ref="E34:E35"/>
    <mergeCell ref="F34:F35"/>
    <mergeCell ref="G34:G35"/>
    <mergeCell ref="H34:H35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Q28:Q29"/>
    <mergeCell ref="R28:R29"/>
    <mergeCell ref="S28:S29"/>
    <mergeCell ref="T28:T29"/>
    <mergeCell ref="U28:U29"/>
    <mergeCell ref="B31:B32"/>
    <mergeCell ref="C31:C32"/>
    <mergeCell ref="D31:D32"/>
    <mergeCell ref="E31:E32"/>
    <mergeCell ref="F31:F32"/>
    <mergeCell ref="K28:K29"/>
    <mergeCell ref="L28:L29"/>
    <mergeCell ref="M28:M29"/>
    <mergeCell ref="N28:N29"/>
    <mergeCell ref="O28:O29"/>
    <mergeCell ref="P28:P29"/>
    <mergeCell ref="E28:E29"/>
    <mergeCell ref="F28:F29"/>
    <mergeCell ref="G28:G29"/>
    <mergeCell ref="H28:H29"/>
    <mergeCell ref="I28:I29"/>
    <mergeCell ref="J28:J29"/>
    <mergeCell ref="C21:C22"/>
    <mergeCell ref="C23:C24"/>
    <mergeCell ref="C25:C26"/>
    <mergeCell ref="B28:B29"/>
    <mergeCell ref="C28:C29"/>
    <mergeCell ref="D28:D29"/>
    <mergeCell ref="T10:T11"/>
    <mergeCell ref="U10:U11"/>
    <mergeCell ref="C13:C14"/>
    <mergeCell ref="C15:C16"/>
    <mergeCell ref="C17:C18"/>
    <mergeCell ref="C19:C20"/>
    <mergeCell ref="N10:N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G10:G11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T4:T5"/>
    <mergeCell ref="U4:U5"/>
    <mergeCell ref="B7:B8"/>
    <mergeCell ref="C7:C8"/>
    <mergeCell ref="D7:D8"/>
    <mergeCell ref="E7:E8"/>
    <mergeCell ref="F7:F8"/>
    <mergeCell ref="G7:G8"/>
    <mergeCell ref="H7:H8"/>
    <mergeCell ref="I7:I8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A1:U1"/>
    <mergeCell ref="A2:C2"/>
    <mergeCell ref="D2:K2"/>
    <mergeCell ref="M2:U2"/>
    <mergeCell ref="B4:B5"/>
    <mergeCell ref="C4:C5"/>
    <mergeCell ref="D4:D5"/>
    <mergeCell ref="E4:E5"/>
    <mergeCell ref="F4:F5"/>
    <mergeCell ref="G4:G5"/>
  </mergeCells>
  <printOptions gridLines="1" horizontalCentered="1"/>
  <pageMargins left="0.31496062992125984" right="0.31496062992125984" top="1.220472440944882" bottom="0.5511811023622047" header="0.1968503937007874" footer="0.1968503937007874"/>
  <pageSetup horizontalDpi="600" verticalDpi="600" orientation="landscape" paperSize="8" scale="70"/>
  <headerFooter alignWithMargins="0">
    <oddHeader>&amp;CConstruction of Keates Drift Bulkwater Supply Scheme_Umzinyathi District Municipality</oddHeader>
    <oddFooter>&amp;LPage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WSP GROUP JHB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WSP User</dc:creator>
  <cp:keywords/>
  <dc:description/>
  <cp:lastModifiedBy>Kgomotso Motsepe</cp:lastModifiedBy>
  <cp:lastPrinted>2015-04-05T08:41:03Z</cp:lastPrinted>
  <dcterms:created xsi:type="dcterms:W3CDTF">2001-06-15T06:37:03Z</dcterms:created>
  <dcterms:modified xsi:type="dcterms:W3CDTF">2015-04-06T08:35:07Z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-186829087</vt:i4>
  </property>
  <property fmtid="{D5CDD505-2E9C-101B-9397-08002B2CF9AE}" pid="3" name="_NewReviewCycle">
    <vt:lpwstr/>
  </property>
  <property fmtid="{D5CDD505-2E9C-101B-9397-08002B2CF9AE}" pid="4" name="_EmailSubject">
    <vt:lpwstr>Input-Output Diagram Template &amp; Other EMS Templates</vt:lpwstr>
  </property>
  <property fmtid="{D5CDD505-2E9C-101B-9397-08002B2CF9AE}" pid="5" name="_AuthorEmail">
    <vt:lpwstr>SBarnard@wspgroup.co.za</vt:lpwstr>
  </property>
  <property fmtid="{D5CDD505-2E9C-101B-9397-08002B2CF9AE}" pid="6" name="_AuthorEmailDisplayName">
    <vt:lpwstr>Sharali Barnard</vt:lpwstr>
  </property>
  <property fmtid="{D5CDD505-2E9C-101B-9397-08002B2CF9AE}" pid="7" name="_ReviewingToolsShownOnce">
    <vt:lpwstr/>
  </property>
</Properties>
</file>