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" yWindow="0" windowWidth="22080" windowHeight="9560" tabRatio="605" activeTab="0"/>
  </bookViews>
  <sheets>
    <sheet name="Pre-Mitigation Measures" sheetId="1" r:id="rId1"/>
    <sheet name="Post-Mitigation Measures" sheetId="2" r:id="rId2"/>
  </sheets>
  <definedNames>
    <definedName name="_xlnm.Print_Titles" localSheetId="1">'Post-Mitigation Measures'!$2:$3</definedName>
    <definedName name="_xlnm.Print_Titles" localSheetId="0">'Pre-Mitigation Measures'!$2:$3</definedName>
  </definedNames>
  <calcPr fullCalcOnLoad="1"/>
</workbook>
</file>

<file path=xl/sharedStrings.xml><?xml version="1.0" encoding="utf-8"?>
<sst xmlns="http://schemas.openxmlformats.org/spreadsheetml/2006/main" count="152" uniqueCount="45">
  <si>
    <t>Impact</t>
  </si>
  <si>
    <t>Severity</t>
  </si>
  <si>
    <t>Extent</t>
  </si>
  <si>
    <t>Duration</t>
  </si>
  <si>
    <t>Consequence</t>
  </si>
  <si>
    <t>Probability</t>
  </si>
  <si>
    <t>Affected Environment</t>
  </si>
  <si>
    <t>Significance Rating</t>
  </si>
  <si>
    <t>Soil</t>
  </si>
  <si>
    <t>Flora</t>
  </si>
  <si>
    <t>Fauna</t>
  </si>
  <si>
    <t>Surface Water</t>
  </si>
  <si>
    <t>Ground Water</t>
  </si>
  <si>
    <t>Earth's Resources</t>
  </si>
  <si>
    <t>Air Quality</t>
  </si>
  <si>
    <t>Social</t>
  </si>
  <si>
    <t>X</t>
  </si>
  <si>
    <t>L</t>
  </si>
  <si>
    <t>M</t>
  </si>
  <si>
    <t>Land Capability</t>
  </si>
  <si>
    <t>Frequency</t>
  </si>
  <si>
    <t>Likelihood</t>
  </si>
  <si>
    <t>Envir. Significance</t>
  </si>
  <si>
    <t>Sign. Rating</t>
  </si>
  <si>
    <t xml:space="preserve">Significant </t>
  </si>
  <si>
    <t>Aspects and Impacts, Construction of Keates Drift Bulkwater Supply Scheme for Phase 3 and Phase 4</t>
  </si>
  <si>
    <t>Soil Erosion</t>
  </si>
  <si>
    <t>Water Pollution</t>
  </si>
  <si>
    <t>Loss of Flora and Fauna</t>
  </si>
  <si>
    <t>Damage to existing infrastructure</t>
  </si>
  <si>
    <t>Traffic Incidents</t>
  </si>
  <si>
    <t>Pedestrian injuries and route closures</t>
  </si>
  <si>
    <t>Risk</t>
  </si>
  <si>
    <t>Creation of Dongas</t>
  </si>
  <si>
    <t>Disturbance of Ecosystem</t>
  </si>
  <si>
    <t>Disruption of provision of basic services</t>
  </si>
  <si>
    <t>Stormwater Management</t>
  </si>
  <si>
    <t>Flooding and Erosion</t>
  </si>
  <si>
    <t>N</t>
  </si>
  <si>
    <t>Key Activities</t>
  </si>
  <si>
    <t>Aspect and Impact Identification Pre-Mitigation Measures during Operation</t>
  </si>
  <si>
    <t>Pipe burst Flooding</t>
  </si>
  <si>
    <t>Aspect and Impact Identification Post-Mitigation Measures during Operation</t>
  </si>
  <si>
    <t>Pipe burst runoff  collecting waste to nearest stream- Cholera, Malaria</t>
  </si>
  <si>
    <t xml:space="preserve">Pipe burst runoff  collecting waste to nearest stream- Cholera, Malaria 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</si>
</sst>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52"/>
      <name val="Arial Rounded MT Bold"/>
      <family val="0"/>
    </font>
    <font>
      <b/>
      <sz val="18"/>
      <color indexed="9"/>
      <name val="Arial Rounded MT Bold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2" fillId="33" borderId="0" xfId="0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top" wrapText="1"/>
    </xf>
    <xf numFmtId="0" fontId="6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34" borderId="18" xfId="0" applyFont="1" applyFill="1" applyBorder="1" applyAlignment="1">
      <alignment horizontal="center" vertical="center" textRotation="90"/>
    </xf>
    <xf numFmtId="0" fontId="6" fillId="34" borderId="0" xfId="0" applyFont="1" applyFill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1" fontId="6" fillId="35" borderId="12" xfId="0" applyNumberFormat="1" applyFont="1" applyFill="1" applyBorder="1" applyAlignment="1">
      <alignment horizontal="center" vertical="center"/>
    </xf>
    <xf numFmtId="1" fontId="6" fillId="35" borderId="12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1" fillId="35" borderId="16" xfId="0" applyNumberFormat="1" applyFont="1" applyFill="1" applyBorder="1" applyAlignment="1">
      <alignment horizontal="center" vertical="center" textRotation="90"/>
    </xf>
    <xf numFmtId="1" fontId="6" fillId="34" borderId="12" xfId="0" applyNumberFormat="1" applyFont="1" applyFill="1" applyBorder="1" applyAlignment="1">
      <alignment horizontal="center" vertical="center"/>
    </xf>
    <xf numFmtId="1" fontId="6" fillId="35" borderId="0" xfId="0" applyNumberFormat="1" applyFont="1" applyFill="1" applyAlignment="1">
      <alignment horizontal="center" vertical="center"/>
    </xf>
    <xf numFmtId="1" fontId="1" fillId="35" borderId="23" xfId="0" applyNumberFormat="1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center"/>
    </xf>
    <xf numFmtId="0" fontId="2" fillId="33" borderId="13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top" wrapText="1"/>
    </xf>
    <xf numFmtId="1" fontId="10" fillId="33" borderId="10" xfId="0" applyNumberFormat="1" applyFont="1" applyFill="1" applyBorder="1" applyAlignment="1">
      <alignment horizontal="center" vertical="top"/>
    </xf>
    <xf numFmtId="1" fontId="6" fillId="33" borderId="15" xfId="0" applyNumberFormat="1" applyFont="1" applyFill="1" applyBorder="1" applyAlignment="1">
      <alignment horizontal="center" vertical="top" wrapText="1"/>
    </xf>
    <xf numFmtId="1" fontId="6" fillId="33" borderId="15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35" borderId="12" xfId="0" applyNumberFormat="1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D4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DD0806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2181225" y="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2181225" y="0"/>
          <a:ext cx="0" cy="0"/>
        </a:xfrm>
        <a:prstGeom prst="ellipse">
          <a:avLst/>
        </a:prstGeom>
        <a:solidFill>
          <a:srgbClr val="1FB714"/>
        </a:solidFill>
        <a:ln w="9525" cmpd="sng">
          <a:solidFill>
            <a:srgbClr val="1FB71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1762125</xdr:rowOff>
    </xdr:from>
    <xdr:to>
      <xdr:col>1</xdr:col>
      <xdr:colOff>0</xdr:colOff>
      <xdr:row>23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0" y="2733675"/>
          <a:ext cx="2181225" cy="3657600"/>
        </a:xfrm>
        <a:prstGeom prst="rect">
          <a:avLst/>
        </a:prstGeom>
        <a:solidFill>
          <a:srgbClr val="7B6F63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9900"/>
              </a:solidFill>
            </a:rPr>
            <a:t>OPERATION
</a:t>
          </a:r>
          <a:r>
            <a:rPr lang="en-US" cap="none" sz="1800" b="1" i="0" u="none" baseline="0">
              <a:solidFill>
                <a:srgbClr val="FF9900"/>
              </a:solidFill>
            </a:rPr>
            <a:t> PHASE
</a:t>
          </a:r>
          <a:r>
            <a:rPr lang="en-US" cap="none" sz="1800" b="1" i="0" u="none" baseline="0">
              <a:solidFill>
                <a:srgbClr val="FF9900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</a:rPr>
            <a:t>Pumping Water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1" name="Line 12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2" name="Line 13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3" name="Line 14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4" name="Line 15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5" name="Line 16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6" name="Line 17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7" name="Line 18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8" name="Line 19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9" name="Line 20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0" name="Line 21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21" name="Line 22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22" name="Line 23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23" name="Line 24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10</xdr:row>
      <xdr:rowOff>85725</xdr:rowOff>
    </xdr:to>
    <xdr:sp>
      <xdr:nvSpPr>
        <xdr:cNvPr id="24" name="Line 26"/>
        <xdr:cNvSpPr>
          <a:spLocks/>
        </xdr:cNvSpPr>
      </xdr:nvSpPr>
      <xdr:spPr>
        <a:xfrm>
          <a:off x="2181225" y="41338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11</xdr:row>
      <xdr:rowOff>85725</xdr:rowOff>
    </xdr:to>
    <xdr:sp>
      <xdr:nvSpPr>
        <xdr:cNvPr id="25" name="Line 27"/>
        <xdr:cNvSpPr>
          <a:spLocks/>
        </xdr:cNvSpPr>
      </xdr:nvSpPr>
      <xdr:spPr>
        <a:xfrm>
          <a:off x="2181225" y="43243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6" name="Line 28"/>
        <xdr:cNvSpPr>
          <a:spLocks/>
        </xdr:cNvSpPr>
      </xdr:nvSpPr>
      <xdr:spPr>
        <a:xfrm>
          <a:off x="0" y="2733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7" name="Line 29"/>
        <xdr:cNvSpPr>
          <a:spLocks/>
        </xdr:cNvSpPr>
      </xdr:nvSpPr>
      <xdr:spPr>
        <a:xfrm>
          <a:off x="0" y="3857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104775</xdr:rowOff>
    </xdr:from>
    <xdr:to>
      <xdr:col>0</xdr:col>
      <xdr:colOff>0</xdr:colOff>
      <xdr:row>10</xdr:row>
      <xdr:rowOff>104775</xdr:rowOff>
    </xdr:to>
    <xdr:sp>
      <xdr:nvSpPr>
        <xdr:cNvPr id="28" name="Line 30"/>
        <xdr:cNvSpPr>
          <a:spLocks/>
        </xdr:cNvSpPr>
      </xdr:nvSpPr>
      <xdr:spPr>
        <a:xfrm>
          <a:off x="0" y="4152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104775</xdr:rowOff>
    </xdr:from>
    <xdr:to>
      <xdr:col>0</xdr:col>
      <xdr:colOff>0</xdr:colOff>
      <xdr:row>11</xdr:row>
      <xdr:rowOff>104775</xdr:rowOff>
    </xdr:to>
    <xdr:sp>
      <xdr:nvSpPr>
        <xdr:cNvPr id="29" name="Line 31"/>
        <xdr:cNvSpPr>
          <a:spLocks/>
        </xdr:cNvSpPr>
      </xdr:nvSpPr>
      <xdr:spPr>
        <a:xfrm>
          <a:off x="0" y="43434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0" name="Line 32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1" name="Line 33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2" name="Line 34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3" name="Line 35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4" name="Line 36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5" name="Line 38"/>
        <xdr:cNvSpPr>
          <a:spLocks/>
        </xdr:cNvSpPr>
      </xdr:nvSpPr>
      <xdr:spPr>
        <a:xfrm>
          <a:off x="2181225" y="616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" name="Line 39"/>
        <xdr:cNvSpPr>
          <a:spLocks/>
        </xdr:cNvSpPr>
      </xdr:nvSpPr>
      <xdr:spPr>
        <a:xfrm>
          <a:off x="2181225" y="616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" name="Line 40"/>
        <xdr:cNvSpPr>
          <a:spLocks/>
        </xdr:cNvSpPr>
      </xdr:nvSpPr>
      <xdr:spPr>
        <a:xfrm>
          <a:off x="2181225" y="616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8" name="Line 42"/>
        <xdr:cNvSpPr>
          <a:spLocks/>
        </xdr:cNvSpPr>
      </xdr:nvSpPr>
      <xdr:spPr>
        <a:xfrm>
          <a:off x="2181225" y="616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9" name="Line 43"/>
        <xdr:cNvSpPr>
          <a:spLocks/>
        </xdr:cNvSpPr>
      </xdr:nvSpPr>
      <xdr:spPr>
        <a:xfrm>
          <a:off x="2181225" y="616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40" name="Line 44"/>
        <xdr:cNvSpPr>
          <a:spLocks/>
        </xdr:cNvSpPr>
      </xdr:nvSpPr>
      <xdr:spPr>
        <a:xfrm>
          <a:off x="2181225" y="616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41" name="Line 45"/>
        <xdr:cNvSpPr>
          <a:spLocks/>
        </xdr:cNvSpPr>
      </xdr:nvSpPr>
      <xdr:spPr>
        <a:xfrm>
          <a:off x="2181225" y="616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42" name="Line 46"/>
        <xdr:cNvSpPr>
          <a:spLocks/>
        </xdr:cNvSpPr>
      </xdr:nvSpPr>
      <xdr:spPr>
        <a:xfrm>
          <a:off x="2181225" y="616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43" name="Line 47"/>
        <xdr:cNvSpPr>
          <a:spLocks/>
        </xdr:cNvSpPr>
      </xdr:nvSpPr>
      <xdr:spPr>
        <a:xfrm>
          <a:off x="2181225" y="616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44" name="Line 48"/>
        <xdr:cNvSpPr>
          <a:spLocks/>
        </xdr:cNvSpPr>
      </xdr:nvSpPr>
      <xdr:spPr>
        <a:xfrm>
          <a:off x="2181225" y="616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45" name="Line 49"/>
        <xdr:cNvSpPr>
          <a:spLocks/>
        </xdr:cNvSpPr>
      </xdr:nvSpPr>
      <xdr:spPr>
        <a:xfrm>
          <a:off x="2181225" y="616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46" name="Line 50"/>
        <xdr:cNvSpPr>
          <a:spLocks/>
        </xdr:cNvSpPr>
      </xdr:nvSpPr>
      <xdr:spPr>
        <a:xfrm>
          <a:off x="2181225" y="616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47" name="Line 51"/>
        <xdr:cNvSpPr>
          <a:spLocks/>
        </xdr:cNvSpPr>
      </xdr:nvSpPr>
      <xdr:spPr>
        <a:xfrm>
          <a:off x="2181225" y="616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48" name="Line 52"/>
        <xdr:cNvSpPr>
          <a:spLocks/>
        </xdr:cNvSpPr>
      </xdr:nvSpPr>
      <xdr:spPr>
        <a:xfrm>
          <a:off x="2181225" y="616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49" name="Line 53"/>
        <xdr:cNvSpPr>
          <a:spLocks/>
        </xdr:cNvSpPr>
      </xdr:nvSpPr>
      <xdr:spPr>
        <a:xfrm>
          <a:off x="2181225" y="616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50" name="Line 54"/>
        <xdr:cNvSpPr>
          <a:spLocks/>
        </xdr:cNvSpPr>
      </xdr:nvSpPr>
      <xdr:spPr>
        <a:xfrm>
          <a:off x="2181225" y="6162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85725</xdr:rowOff>
    </xdr:from>
    <xdr:to>
      <xdr:col>1</xdr:col>
      <xdr:colOff>0</xdr:colOff>
      <xdr:row>18</xdr:row>
      <xdr:rowOff>85725</xdr:rowOff>
    </xdr:to>
    <xdr:sp>
      <xdr:nvSpPr>
        <xdr:cNvPr id="51" name="Line 143"/>
        <xdr:cNvSpPr>
          <a:spLocks/>
        </xdr:cNvSpPr>
      </xdr:nvSpPr>
      <xdr:spPr>
        <a:xfrm>
          <a:off x="2181225" y="54864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104775</xdr:rowOff>
    </xdr:from>
    <xdr:to>
      <xdr:col>1</xdr:col>
      <xdr:colOff>0</xdr:colOff>
      <xdr:row>20</xdr:row>
      <xdr:rowOff>104775</xdr:rowOff>
    </xdr:to>
    <xdr:sp>
      <xdr:nvSpPr>
        <xdr:cNvPr id="52" name="Line 159"/>
        <xdr:cNvSpPr>
          <a:spLocks/>
        </xdr:cNvSpPr>
      </xdr:nvSpPr>
      <xdr:spPr>
        <a:xfrm>
          <a:off x="2181225" y="58864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85725</xdr:rowOff>
    </xdr:from>
    <xdr:to>
      <xdr:col>1</xdr:col>
      <xdr:colOff>0</xdr:colOff>
      <xdr:row>20</xdr:row>
      <xdr:rowOff>85725</xdr:rowOff>
    </xdr:to>
    <xdr:sp>
      <xdr:nvSpPr>
        <xdr:cNvPr id="53" name="Line 160"/>
        <xdr:cNvSpPr>
          <a:spLocks/>
        </xdr:cNvSpPr>
      </xdr:nvSpPr>
      <xdr:spPr>
        <a:xfrm>
          <a:off x="2181225" y="58674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0000D4"/>
        </a:solidFill>
        <a:ln w="95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solidFill>
          <a:srgbClr val="DD0806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2181225" y="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2181225" y="0"/>
          <a:ext cx="0" cy="0"/>
        </a:xfrm>
        <a:prstGeom prst="ellipse">
          <a:avLst/>
        </a:prstGeom>
        <a:solidFill>
          <a:srgbClr val="1FB714"/>
        </a:solidFill>
        <a:ln w="9525" cmpd="sng">
          <a:solidFill>
            <a:srgbClr val="1FB71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1762125</xdr:rowOff>
    </xdr:from>
    <xdr:to>
      <xdr:col>1</xdr:col>
      <xdr:colOff>0</xdr:colOff>
      <xdr:row>22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0" y="2733675"/>
          <a:ext cx="2181225" cy="3467100"/>
        </a:xfrm>
        <a:prstGeom prst="rect">
          <a:avLst/>
        </a:prstGeom>
        <a:solidFill>
          <a:srgbClr val="7B6F63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FF9900"/>
              </a:solidFill>
            </a:rPr>
            <a:t>OPERATION
</a:t>
          </a:r>
          <a:r>
            <a:rPr lang="en-US" cap="none" sz="1800" b="1" i="0" u="none" baseline="0">
              <a:solidFill>
                <a:srgbClr val="FF9900"/>
              </a:solidFill>
            </a:rPr>
            <a:t> PHASE
</a:t>
          </a:r>
          <a:r>
            <a:rPr lang="en-US" cap="none" sz="1800" b="1" i="0" u="none" baseline="0">
              <a:solidFill>
                <a:srgbClr val="FF9900"/>
              </a:solidFill>
            </a:rPr>
            <a:t>
</a:t>
          </a:r>
          <a:r>
            <a:rPr lang="en-US" cap="none" sz="1800" b="1" i="0" u="none" baseline="0">
              <a:solidFill>
                <a:srgbClr val="FFFFFF"/>
              </a:solidFill>
            </a:rPr>
            <a:t>Pumping of Water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8" name="Line 8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1" name="Line 12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2" name="Line 13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3" name="Line 14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4" name="Line 15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5" name="Line 16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6" name="Line 17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7" name="Line 18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8" name="Line 19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9" name="Line 20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20" name="Line 21"/>
        <xdr:cNvSpPr>
          <a:spLocks/>
        </xdr:cNvSpPr>
      </xdr:nvSpPr>
      <xdr:spPr>
        <a:xfrm>
          <a:off x="2181225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21" name="Line 22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22" name="Line 23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23" name="Line 24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85725</xdr:rowOff>
    </xdr:from>
    <xdr:to>
      <xdr:col>1</xdr:col>
      <xdr:colOff>0</xdr:colOff>
      <xdr:row>10</xdr:row>
      <xdr:rowOff>85725</xdr:rowOff>
    </xdr:to>
    <xdr:sp>
      <xdr:nvSpPr>
        <xdr:cNvPr id="24" name="Line 26"/>
        <xdr:cNvSpPr>
          <a:spLocks/>
        </xdr:cNvSpPr>
      </xdr:nvSpPr>
      <xdr:spPr>
        <a:xfrm>
          <a:off x="2181225" y="41338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85725</xdr:rowOff>
    </xdr:from>
    <xdr:to>
      <xdr:col>1</xdr:col>
      <xdr:colOff>0</xdr:colOff>
      <xdr:row>11</xdr:row>
      <xdr:rowOff>85725</xdr:rowOff>
    </xdr:to>
    <xdr:sp>
      <xdr:nvSpPr>
        <xdr:cNvPr id="25" name="Line 27"/>
        <xdr:cNvSpPr>
          <a:spLocks/>
        </xdr:cNvSpPr>
      </xdr:nvSpPr>
      <xdr:spPr>
        <a:xfrm>
          <a:off x="2181225" y="43243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6" name="Line 28"/>
        <xdr:cNvSpPr>
          <a:spLocks/>
        </xdr:cNvSpPr>
      </xdr:nvSpPr>
      <xdr:spPr>
        <a:xfrm>
          <a:off x="0" y="27336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7" name="Line 29"/>
        <xdr:cNvSpPr>
          <a:spLocks/>
        </xdr:cNvSpPr>
      </xdr:nvSpPr>
      <xdr:spPr>
        <a:xfrm>
          <a:off x="0" y="38576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104775</xdr:rowOff>
    </xdr:from>
    <xdr:to>
      <xdr:col>0</xdr:col>
      <xdr:colOff>0</xdr:colOff>
      <xdr:row>10</xdr:row>
      <xdr:rowOff>104775</xdr:rowOff>
    </xdr:to>
    <xdr:sp>
      <xdr:nvSpPr>
        <xdr:cNvPr id="28" name="Line 30"/>
        <xdr:cNvSpPr>
          <a:spLocks/>
        </xdr:cNvSpPr>
      </xdr:nvSpPr>
      <xdr:spPr>
        <a:xfrm>
          <a:off x="0" y="4152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104775</xdr:rowOff>
    </xdr:from>
    <xdr:to>
      <xdr:col>0</xdr:col>
      <xdr:colOff>0</xdr:colOff>
      <xdr:row>11</xdr:row>
      <xdr:rowOff>104775</xdr:rowOff>
    </xdr:to>
    <xdr:sp>
      <xdr:nvSpPr>
        <xdr:cNvPr id="29" name="Line 31"/>
        <xdr:cNvSpPr>
          <a:spLocks/>
        </xdr:cNvSpPr>
      </xdr:nvSpPr>
      <xdr:spPr>
        <a:xfrm>
          <a:off x="0" y="43434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0" name="Line 32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1" name="Line 33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2" name="Line 34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3" name="Line 35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4" name="Line 36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5" name="Line 38"/>
        <xdr:cNvSpPr>
          <a:spLocks/>
        </xdr:cNvSpPr>
      </xdr:nvSpPr>
      <xdr:spPr>
        <a:xfrm>
          <a:off x="2181225" y="59721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6" name="Line 39"/>
        <xdr:cNvSpPr>
          <a:spLocks/>
        </xdr:cNvSpPr>
      </xdr:nvSpPr>
      <xdr:spPr>
        <a:xfrm>
          <a:off x="2181225" y="59721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7" name="Line 40"/>
        <xdr:cNvSpPr>
          <a:spLocks/>
        </xdr:cNvSpPr>
      </xdr:nvSpPr>
      <xdr:spPr>
        <a:xfrm>
          <a:off x="2181225" y="59721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8" name="Line 42"/>
        <xdr:cNvSpPr>
          <a:spLocks/>
        </xdr:cNvSpPr>
      </xdr:nvSpPr>
      <xdr:spPr>
        <a:xfrm>
          <a:off x="2181225" y="59721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9" name="Line 43"/>
        <xdr:cNvSpPr>
          <a:spLocks/>
        </xdr:cNvSpPr>
      </xdr:nvSpPr>
      <xdr:spPr>
        <a:xfrm>
          <a:off x="2181225" y="59721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0" name="Line 44"/>
        <xdr:cNvSpPr>
          <a:spLocks/>
        </xdr:cNvSpPr>
      </xdr:nvSpPr>
      <xdr:spPr>
        <a:xfrm>
          <a:off x="2181225" y="59721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1" name="Line 45"/>
        <xdr:cNvSpPr>
          <a:spLocks/>
        </xdr:cNvSpPr>
      </xdr:nvSpPr>
      <xdr:spPr>
        <a:xfrm>
          <a:off x="2181225" y="59721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2" name="Line 46"/>
        <xdr:cNvSpPr>
          <a:spLocks/>
        </xdr:cNvSpPr>
      </xdr:nvSpPr>
      <xdr:spPr>
        <a:xfrm>
          <a:off x="2181225" y="59721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3" name="Line 47"/>
        <xdr:cNvSpPr>
          <a:spLocks/>
        </xdr:cNvSpPr>
      </xdr:nvSpPr>
      <xdr:spPr>
        <a:xfrm>
          <a:off x="2181225" y="59721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4" name="Line 48"/>
        <xdr:cNvSpPr>
          <a:spLocks/>
        </xdr:cNvSpPr>
      </xdr:nvSpPr>
      <xdr:spPr>
        <a:xfrm>
          <a:off x="2181225" y="59721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5" name="Line 49"/>
        <xdr:cNvSpPr>
          <a:spLocks/>
        </xdr:cNvSpPr>
      </xdr:nvSpPr>
      <xdr:spPr>
        <a:xfrm>
          <a:off x="2181225" y="59721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6" name="Line 50"/>
        <xdr:cNvSpPr>
          <a:spLocks/>
        </xdr:cNvSpPr>
      </xdr:nvSpPr>
      <xdr:spPr>
        <a:xfrm>
          <a:off x="2181225" y="59721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7" name="Line 51"/>
        <xdr:cNvSpPr>
          <a:spLocks/>
        </xdr:cNvSpPr>
      </xdr:nvSpPr>
      <xdr:spPr>
        <a:xfrm>
          <a:off x="2181225" y="59721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8" name="Line 52"/>
        <xdr:cNvSpPr>
          <a:spLocks/>
        </xdr:cNvSpPr>
      </xdr:nvSpPr>
      <xdr:spPr>
        <a:xfrm>
          <a:off x="2181225" y="59721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9" name="Line 53"/>
        <xdr:cNvSpPr>
          <a:spLocks/>
        </xdr:cNvSpPr>
      </xdr:nvSpPr>
      <xdr:spPr>
        <a:xfrm>
          <a:off x="2181225" y="59721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50" name="Line 54"/>
        <xdr:cNvSpPr>
          <a:spLocks/>
        </xdr:cNvSpPr>
      </xdr:nvSpPr>
      <xdr:spPr>
        <a:xfrm>
          <a:off x="2181225" y="5972175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0</xdr:colOff>
      <xdr:row>17</xdr:row>
      <xdr:rowOff>85725</xdr:rowOff>
    </xdr:to>
    <xdr:sp>
      <xdr:nvSpPr>
        <xdr:cNvPr id="51" name="Line 143"/>
        <xdr:cNvSpPr>
          <a:spLocks/>
        </xdr:cNvSpPr>
      </xdr:nvSpPr>
      <xdr:spPr>
        <a:xfrm>
          <a:off x="2181225" y="5295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</xdr:col>
      <xdr:colOff>0</xdr:colOff>
      <xdr:row>19</xdr:row>
      <xdr:rowOff>104775</xdr:rowOff>
    </xdr:to>
    <xdr:sp>
      <xdr:nvSpPr>
        <xdr:cNvPr id="52" name="Line 159"/>
        <xdr:cNvSpPr>
          <a:spLocks/>
        </xdr:cNvSpPr>
      </xdr:nvSpPr>
      <xdr:spPr>
        <a:xfrm>
          <a:off x="2181225" y="569595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85725</xdr:rowOff>
    </xdr:from>
    <xdr:to>
      <xdr:col>1</xdr:col>
      <xdr:colOff>0</xdr:colOff>
      <xdr:row>19</xdr:row>
      <xdr:rowOff>85725</xdr:rowOff>
    </xdr:to>
    <xdr:sp>
      <xdr:nvSpPr>
        <xdr:cNvPr id="53" name="Line 160"/>
        <xdr:cNvSpPr>
          <a:spLocks/>
        </xdr:cNvSpPr>
      </xdr:nvSpPr>
      <xdr:spPr>
        <a:xfrm>
          <a:off x="2181225" y="5676900"/>
          <a:ext cx="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70" zoomScaleNormal="70" workbookViewId="0" topLeftCell="A1">
      <selection activeCell="C7" sqref="C7:C8"/>
    </sheetView>
  </sheetViews>
  <sheetFormatPr defaultColWidth="13.7109375" defaultRowHeight="12.75"/>
  <cols>
    <col min="1" max="1" width="32.7109375" style="7" customWidth="1"/>
    <col min="2" max="3" width="60.7109375" style="1" customWidth="1"/>
    <col min="4" max="6" width="6.421875" style="20" customWidth="1"/>
    <col min="7" max="7" width="6.421875" style="59" customWidth="1"/>
    <col min="8" max="9" width="6.421875" style="20" customWidth="1"/>
    <col min="10" max="10" width="6.421875" style="59" customWidth="1"/>
    <col min="11" max="11" width="6.421875" style="49" customWidth="1"/>
    <col min="12" max="12" width="6.421875" style="20" customWidth="1"/>
    <col min="13" max="21" width="6.421875" style="5" customWidth="1"/>
    <col min="22" max="16384" width="13.7109375" style="3" customWidth="1"/>
  </cols>
  <sheetData>
    <row r="1" spans="1:22" ht="38.25" customHeight="1" thickBot="1">
      <c r="A1" s="88" t="s">
        <v>25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  <c r="V1" s="50"/>
    </row>
    <row r="2" spans="1:21" s="14" customFormat="1" ht="38.25" customHeight="1" thickBot="1">
      <c r="A2" s="91" t="s">
        <v>40</v>
      </c>
      <c r="B2" s="92"/>
      <c r="C2" s="93"/>
      <c r="D2" s="94" t="s">
        <v>7</v>
      </c>
      <c r="E2" s="95"/>
      <c r="F2" s="95"/>
      <c r="G2" s="95"/>
      <c r="H2" s="95"/>
      <c r="I2" s="95"/>
      <c r="J2" s="95"/>
      <c r="K2" s="96"/>
      <c r="L2" s="46"/>
      <c r="M2" s="94" t="s">
        <v>6</v>
      </c>
      <c r="N2" s="95"/>
      <c r="O2" s="95"/>
      <c r="P2" s="95"/>
      <c r="Q2" s="95"/>
      <c r="R2" s="95"/>
      <c r="S2" s="95"/>
      <c r="T2" s="95"/>
      <c r="U2" s="96"/>
    </row>
    <row r="3" spans="1:22" s="13" customFormat="1" ht="138.75" customHeight="1" thickBot="1">
      <c r="A3" s="12" t="s">
        <v>39</v>
      </c>
      <c r="B3" s="12" t="s">
        <v>0</v>
      </c>
      <c r="C3" s="12" t="s">
        <v>32</v>
      </c>
      <c r="D3" s="33" t="s">
        <v>1</v>
      </c>
      <c r="E3" s="32" t="s">
        <v>2</v>
      </c>
      <c r="F3" s="32" t="s">
        <v>3</v>
      </c>
      <c r="G3" s="57" t="s">
        <v>4</v>
      </c>
      <c r="H3" s="32" t="s">
        <v>20</v>
      </c>
      <c r="I3" s="32" t="s">
        <v>5</v>
      </c>
      <c r="J3" s="60" t="s">
        <v>21</v>
      </c>
      <c r="K3" s="48" t="s">
        <v>23</v>
      </c>
      <c r="L3" s="47" t="s">
        <v>22</v>
      </c>
      <c r="M3" s="33" t="s">
        <v>8</v>
      </c>
      <c r="N3" s="32" t="s">
        <v>19</v>
      </c>
      <c r="O3" s="32" t="s">
        <v>9</v>
      </c>
      <c r="P3" s="32" t="s">
        <v>10</v>
      </c>
      <c r="Q3" s="32" t="s">
        <v>14</v>
      </c>
      <c r="R3" s="32" t="s">
        <v>15</v>
      </c>
      <c r="S3" s="32" t="s">
        <v>11</v>
      </c>
      <c r="T3" s="32" t="s">
        <v>12</v>
      </c>
      <c r="U3" s="34" t="s">
        <v>13</v>
      </c>
      <c r="V3" s="34" t="s">
        <v>24</v>
      </c>
    </row>
    <row r="4" spans="1:21" s="25" customFormat="1" ht="15" customHeight="1">
      <c r="A4" s="52"/>
      <c r="B4" s="97" t="s">
        <v>26</v>
      </c>
      <c r="C4" s="105" t="s">
        <v>33</v>
      </c>
      <c r="D4" s="98">
        <v>2</v>
      </c>
      <c r="E4" s="82">
        <v>1</v>
      </c>
      <c r="F4" s="82">
        <v>1</v>
      </c>
      <c r="G4" s="83">
        <f>(D4+E4+F4)/3</f>
        <v>1.3333333333333333</v>
      </c>
      <c r="H4" s="82">
        <v>5</v>
      </c>
      <c r="I4" s="82">
        <v>2</v>
      </c>
      <c r="J4" s="83">
        <f>(H4+I4)/2</f>
        <v>3.5</v>
      </c>
      <c r="K4" s="99">
        <f>G4*J4</f>
        <v>4.666666666666666</v>
      </c>
      <c r="L4" s="84" t="s">
        <v>17</v>
      </c>
      <c r="M4" s="100" t="s">
        <v>16</v>
      </c>
      <c r="N4" s="82" t="s">
        <v>16</v>
      </c>
      <c r="O4" s="82"/>
      <c r="P4" s="82"/>
      <c r="Q4" s="82"/>
      <c r="R4" s="82"/>
      <c r="S4" s="82"/>
      <c r="T4" s="82"/>
      <c r="U4" s="86"/>
    </row>
    <row r="5" spans="1:21" s="25" customFormat="1" ht="15" customHeight="1">
      <c r="A5" s="52"/>
      <c r="B5" s="97"/>
      <c r="C5" s="105"/>
      <c r="D5" s="98"/>
      <c r="E5" s="82"/>
      <c r="F5" s="82"/>
      <c r="G5" s="83">
        <f>(D5+E5+F5)/3</f>
        <v>0</v>
      </c>
      <c r="H5" s="82"/>
      <c r="I5" s="82"/>
      <c r="J5" s="83">
        <f>(H5+I5)/2</f>
        <v>0</v>
      </c>
      <c r="K5" s="99">
        <f>G5*J5</f>
        <v>0</v>
      </c>
      <c r="L5" s="84"/>
      <c r="M5" s="100"/>
      <c r="N5" s="82"/>
      <c r="O5" s="82"/>
      <c r="P5" s="82"/>
      <c r="Q5" s="82"/>
      <c r="R5" s="82"/>
      <c r="S5" s="82"/>
      <c r="T5" s="82"/>
      <c r="U5" s="86"/>
    </row>
    <row r="6" spans="1:21" ht="15" customHeight="1">
      <c r="A6" s="26"/>
      <c r="B6" s="66"/>
      <c r="C6" s="8"/>
      <c r="D6" s="9"/>
      <c r="E6" s="10"/>
      <c r="F6" s="10"/>
      <c r="G6" s="54"/>
      <c r="H6" s="10"/>
      <c r="I6" s="10"/>
      <c r="J6" s="54"/>
      <c r="K6" s="58"/>
      <c r="L6" s="11"/>
      <c r="M6" s="43"/>
      <c r="N6" s="10"/>
      <c r="O6" s="10"/>
      <c r="P6" s="10"/>
      <c r="Q6" s="10"/>
      <c r="R6" s="10"/>
      <c r="S6" s="10"/>
      <c r="T6" s="10"/>
      <c r="U6" s="11"/>
    </row>
    <row r="7" spans="1:21" s="27" customFormat="1" ht="14.25" customHeight="1">
      <c r="A7" s="26"/>
      <c r="B7" s="97" t="s">
        <v>27</v>
      </c>
      <c r="C7" s="107" t="s">
        <v>43</v>
      </c>
      <c r="D7" s="103">
        <v>4</v>
      </c>
      <c r="E7" s="85">
        <v>3</v>
      </c>
      <c r="F7" s="85">
        <v>3</v>
      </c>
      <c r="G7" s="83">
        <f>(D7+E7+F7)/3</f>
        <v>3.3333333333333335</v>
      </c>
      <c r="H7" s="85">
        <v>1</v>
      </c>
      <c r="I7" s="85">
        <v>3</v>
      </c>
      <c r="J7" s="83">
        <f>(H7+I7)/2</f>
        <v>2</v>
      </c>
      <c r="K7" s="99">
        <f>G7*J7</f>
        <v>6.666666666666667</v>
      </c>
      <c r="L7" s="84" t="s">
        <v>17</v>
      </c>
      <c r="M7" s="104"/>
      <c r="N7" s="85" t="s">
        <v>16</v>
      </c>
      <c r="O7" s="85" t="s">
        <v>16</v>
      </c>
      <c r="P7" s="85" t="s">
        <v>16</v>
      </c>
      <c r="Q7" s="85"/>
      <c r="R7" s="85"/>
      <c r="S7" s="85" t="s">
        <v>16</v>
      </c>
      <c r="T7" s="85" t="s">
        <v>16</v>
      </c>
      <c r="U7" s="87" t="s">
        <v>16</v>
      </c>
    </row>
    <row r="8" spans="1:21" s="27" customFormat="1" ht="14.25" customHeight="1">
      <c r="A8" s="26"/>
      <c r="B8" s="102"/>
      <c r="C8" s="107"/>
      <c r="D8" s="103"/>
      <c r="E8" s="85"/>
      <c r="F8" s="85"/>
      <c r="G8" s="83">
        <f>(D8+E8+F8)/3</f>
        <v>0</v>
      </c>
      <c r="H8" s="85"/>
      <c r="I8" s="85"/>
      <c r="J8" s="83">
        <f>(H8+I8)/2</f>
        <v>0</v>
      </c>
      <c r="K8" s="99">
        <f>G8*J8</f>
        <v>0</v>
      </c>
      <c r="L8" s="84"/>
      <c r="M8" s="104"/>
      <c r="N8" s="85"/>
      <c r="O8" s="85"/>
      <c r="P8" s="85"/>
      <c r="Q8" s="85"/>
      <c r="R8" s="85"/>
      <c r="S8" s="85"/>
      <c r="T8" s="85"/>
      <c r="U8" s="87"/>
    </row>
    <row r="9" spans="1:21" ht="15" customHeight="1">
      <c r="A9" s="26"/>
      <c r="B9" s="66"/>
      <c r="C9" s="8"/>
      <c r="D9" s="9"/>
      <c r="E9" s="10"/>
      <c r="F9" s="10"/>
      <c r="G9" s="54"/>
      <c r="H9" s="10"/>
      <c r="I9" s="10"/>
      <c r="J9" s="54"/>
      <c r="K9" s="58"/>
      <c r="L9" s="11"/>
      <c r="M9" s="43"/>
      <c r="N9" s="10"/>
      <c r="O9" s="10"/>
      <c r="P9" s="10"/>
      <c r="Q9" s="10"/>
      <c r="R9" s="10"/>
      <c r="S9" s="10"/>
      <c r="T9" s="10"/>
      <c r="U9" s="11"/>
    </row>
    <row r="10" spans="1:22" s="5" customFormat="1" ht="15" customHeight="1">
      <c r="A10" s="21"/>
      <c r="B10" s="40" t="s">
        <v>28</v>
      </c>
      <c r="C10" s="106" t="s">
        <v>34</v>
      </c>
      <c r="D10" s="36">
        <v>3</v>
      </c>
      <c r="E10" s="37">
        <v>2</v>
      </c>
      <c r="F10" s="37">
        <v>2</v>
      </c>
      <c r="G10" s="55">
        <f>(D10+E10+F10)/3</f>
        <v>2.3333333333333335</v>
      </c>
      <c r="H10" s="37">
        <v>3</v>
      </c>
      <c r="I10" s="37">
        <v>2</v>
      </c>
      <c r="J10" s="55">
        <f>(H10+I10)/2</f>
        <v>2.5</v>
      </c>
      <c r="K10" s="64">
        <f>G10*J10</f>
        <v>5.833333333333334</v>
      </c>
      <c r="L10" s="77" t="s">
        <v>17</v>
      </c>
      <c r="M10" s="56"/>
      <c r="N10" s="78" t="s">
        <v>16</v>
      </c>
      <c r="O10" s="78" t="s">
        <v>16</v>
      </c>
      <c r="P10" s="78" t="s">
        <v>16</v>
      </c>
      <c r="Q10" s="37"/>
      <c r="R10" s="38" t="s">
        <v>16</v>
      </c>
      <c r="S10" s="78" t="s">
        <v>16</v>
      </c>
      <c r="T10" s="37"/>
      <c r="U10" s="75" t="s">
        <v>16</v>
      </c>
      <c r="V10" s="45"/>
    </row>
    <row r="11" spans="1:21" s="5" customFormat="1" ht="15" customHeight="1">
      <c r="A11" s="26"/>
      <c r="B11" s="70"/>
      <c r="C11" s="106"/>
      <c r="D11" s="36"/>
      <c r="E11" s="37"/>
      <c r="F11" s="37"/>
      <c r="G11" s="55"/>
      <c r="H11" s="37"/>
      <c r="I11" s="37"/>
      <c r="J11" s="55"/>
      <c r="K11" s="64"/>
      <c r="L11" s="41"/>
      <c r="M11" s="42"/>
      <c r="N11" s="37"/>
      <c r="O11" s="42"/>
      <c r="P11" s="37"/>
      <c r="Q11" s="42"/>
      <c r="R11" s="37"/>
      <c r="S11" s="37"/>
      <c r="T11" s="37"/>
      <c r="U11" s="41"/>
    </row>
    <row r="12" spans="1:21" s="5" customFormat="1" ht="15" customHeight="1">
      <c r="A12" s="26"/>
      <c r="B12" s="66" t="s">
        <v>29</v>
      </c>
      <c r="C12" s="107" t="s">
        <v>35</v>
      </c>
      <c r="D12" s="9">
        <v>4</v>
      </c>
      <c r="E12" s="10">
        <v>4</v>
      </c>
      <c r="F12" s="10">
        <v>1</v>
      </c>
      <c r="G12" s="54">
        <f>(D12+E12+F12)/3</f>
        <v>3</v>
      </c>
      <c r="H12" s="10">
        <v>2</v>
      </c>
      <c r="I12" s="10">
        <v>2</v>
      </c>
      <c r="J12" s="54">
        <f>(H12+I12)/2</f>
        <v>2</v>
      </c>
      <c r="K12" s="58">
        <f>G12*J12</f>
        <v>6</v>
      </c>
      <c r="L12" s="76" t="s">
        <v>17</v>
      </c>
      <c r="M12" s="51" t="s">
        <v>16</v>
      </c>
      <c r="N12" s="38" t="s">
        <v>16</v>
      </c>
      <c r="O12" s="10" t="s">
        <v>16</v>
      </c>
      <c r="P12" s="10" t="s">
        <v>16</v>
      </c>
      <c r="Q12" s="10"/>
      <c r="R12" s="10" t="s">
        <v>16</v>
      </c>
      <c r="S12" s="10" t="s">
        <v>16</v>
      </c>
      <c r="T12" s="10" t="s">
        <v>16</v>
      </c>
      <c r="U12" s="11" t="s">
        <v>16</v>
      </c>
    </row>
    <row r="13" spans="1:21" s="5" customFormat="1" ht="15" customHeight="1">
      <c r="A13" s="26"/>
      <c r="B13" s="66"/>
      <c r="C13" s="107"/>
      <c r="D13" s="9"/>
      <c r="E13" s="10"/>
      <c r="F13" s="10"/>
      <c r="G13" s="54"/>
      <c r="H13" s="10"/>
      <c r="I13" s="10"/>
      <c r="J13" s="54"/>
      <c r="K13" s="58"/>
      <c r="L13" s="11"/>
      <c r="M13" s="39"/>
      <c r="N13" s="38"/>
      <c r="O13" s="10"/>
      <c r="P13" s="10"/>
      <c r="Q13" s="10"/>
      <c r="R13" s="10"/>
      <c r="S13" s="10"/>
      <c r="T13" s="10"/>
      <c r="U13" s="11"/>
    </row>
    <row r="14" spans="1:21" s="44" customFormat="1" ht="3" customHeight="1">
      <c r="A14" s="53"/>
      <c r="B14" s="67"/>
      <c r="C14" s="6"/>
      <c r="D14" s="15"/>
      <c r="E14" s="15"/>
      <c r="F14" s="15"/>
      <c r="G14" s="71"/>
      <c r="H14" s="15"/>
      <c r="I14" s="15"/>
      <c r="J14" s="73"/>
      <c r="K14" s="61"/>
      <c r="L14" s="62"/>
      <c r="M14" s="16"/>
      <c r="N14" s="15"/>
      <c r="O14" s="16"/>
      <c r="P14" s="15"/>
      <c r="Q14" s="16"/>
      <c r="R14" s="15"/>
      <c r="S14" s="16"/>
      <c r="T14" s="61"/>
      <c r="U14" s="62"/>
    </row>
    <row r="15" spans="1:21" s="2" customFormat="1" ht="15" customHeight="1">
      <c r="A15" s="26"/>
      <c r="B15" s="66"/>
      <c r="C15" s="8"/>
      <c r="D15" s="9"/>
      <c r="E15" s="10"/>
      <c r="F15" s="10"/>
      <c r="G15" s="54"/>
      <c r="H15" s="10"/>
      <c r="I15" s="10"/>
      <c r="J15" s="54"/>
      <c r="K15" s="58"/>
      <c r="L15" s="11"/>
      <c r="M15" s="43"/>
      <c r="N15" s="10"/>
      <c r="O15" s="10"/>
      <c r="P15" s="10"/>
      <c r="Q15" s="10"/>
      <c r="R15" s="10"/>
      <c r="S15" s="10"/>
      <c r="T15" s="10"/>
      <c r="U15" s="11"/>
    </row>
    <row r="16" spans="1:21" s="27" customFormat="1" ht="14.25" customHeight="1">
      <c r="A16" s="26"/>
      <c r="B16" s="97" t="s">
        <v>30</v>
      </c>
      <c r="C16" s="107" t="s">
        <v>41</v>
      </c>
      <c r="D16" s="103">
        <v>4</v>
      </c>
      <c r="E16" s="85">
        <v>2</v>
      </c>
      <c r="F16" s="85">
        <v>2</v>
      </c>
      <c r="G16" s="83">
        <f>(D16+E16+F16)/3</f>
        <v>2.6666666666666665</v>
      </c>
      <c r="H16" s="85">
        <v>5</v>
      </c>
      <c r="I16" s="85">
        <v>3</v>
      </c>
      <c r="J16" s="83">
        <f>(H16+I16)/2</f>
        <v>4</v>
      </c>
      <c r="K16" s="99">
        <f>G16*J16</f>
        <v>10.666666666666666</v>
      </c>
      <c r="L16" s="101" t="s">
        <v>18</v>
      </c>
      <c r="M16" s="104" t="s">
        <v>16</v>
      </c>
      <c r="N16" s="85" t="s">
        <v>16</v>
      </c>
      <c r="O16" s="85"/>
      <c r="P16" s="85"/>
      <c r="Q16" s="85"/>
      <c r="R16" s="85" t="s">
        <v>16</v>
      </c>
      <c r="S16" s="85"/>
      <c r="T16" s="85"/>
      <c r="U16" s="87"/>
    </row>
    <row r="17" spans="1:21" s="27" customFormat="1" ht="14.25" customHeight="1">
      <c r="A17" s="26"/>
      <c r="B17" s="102"/>
      <c r="C17" s="107"/>
      <c r="D17" s="103"/>
      <c r="E17" s="85"/>
      <c r="F17" s="85"/>
      <c r="G17" s="83">
        <f>(D17+E17+F17)/3</f>
        <v>0</v>
      </c>
      <c r="H17" s="85"/>
      <c r="I17" s="85"/>
      <c r="J17" s="83">
        <f>(H17+I17)/2</f>
        <v>0</v>
      </c>
      <c r="K17" s="99">
        <f>G17*J17</f>
        <v>0</v>
      </c>
      <c r="L17" s="101"/>
      <c r="M17" s="104"/>
      <c r="N17" s="85"/>
      <c r="O17" s="85"/>
      <c r="P17" s="85"/>
      <c r="Q17" s="85"/>
      <c r="R17" s="85"/>
      <c r="S17" s="85"/>
      <c r="T17" s="85"/>
      <c r="U17" s="87"/>
    </row>
    <row r="18" spans="1:21" s="2" customFormat="1" ht="15" customHeight="1">
      <c r="A18" s="26"/>
      <c r="B18" s="66"/>
      <c r="C18" s="8"/>
      <c r="D18" s="9"/>
      <c r="E18" s="10"/>
      <c r="F18" s="10"/>
      <c r="G18" s="54"/>
      <c r="H18" s="10"/>
      <c r="I18" s="10"/>
      <c r="J18" s="54"/>
      <c r="K18" s="58"/>
      <c r="L18" s="11"/>
      <c r="M18" s="43"/>
      <c r="N18" s="10"/>
      <c r="O18" s="10"/>
      <c r="P18" s="10"/>
      <c r="Q18" s="10"/>
      <c r="R18" s="10"/>
      <c r="S18" s="10"/>
      <c r="T18" s="10"/>
      <c r="U18" s="11"/>
    </row>
    <row r="19" spans="1:21" s="31" customFormat="1" ht="15" customHeight="1">
      <c r="A19" s="52"/>
      <c r="B19" s="69" t="s">
        <v>31</v>
      </c>
      <c r="C19" s="106" t="s">
        <v>41</v>
      </c>
      <c r="D19" s="9">
        <v>4</v>
      </c>
      <c r="E19" s="10">
        <v>2</v>
      </c>
      <c r="F19" s="10">
        <v>2</v>
      </c>
      <c r="G19" s="54">
        <f>(D19+E19+F19)/3</f>
        <v>2.6666666666666665</v>
      </c>
      <c r="H19" s="10">
        <v>5</v>
      </c>
      <c r="I19" s="10">
        <v>3</v>
      </c>
      <c r="J19" s="54">
        <f>(H19+I19)/2</f>
        <v>4</v>
      </c>
      <c r="K19" s="58">
        <f>G19*J19</f>
        <v>10.666666666666666</v>
      </c>
      <c r="L19" s="81" t="s">
        <v>18</v>
      </c>
      <c r="M19" s="30"/>
      <c r="N19" s="28"/>
      <c r="O19" s="30"/>
      <c r="P19" s="28"/>
      <c r="Q19" s="30"/>
      <c r="R19" s="28" t="s">
        <v>16</v>
      </c>
      <c r="S19" s="28"/>
      <c r="T19" s="28"/>
      <c r="U19" s="29" t="s">
        <v>16</v>
      </c>
    </row>
    <row r="20" spans="1:21" s="2" customFormat="1" ht="15" customHeight="1">
      <c r="A20" s="26"/>
      <c r="B20" s="66"/>
      <c r="C20" s="106"/>
      <c r="D20" s="9"/>
      <c r="E20" s="10"/>
      <c r="F20" s="10"/>
      <c r="G20" s="54"/>
      <c r="H20" s="10"/>
      <c r="I20" s="10"/>
      <c r="J20" s="54"/>
      <c r="K20" s="58"/>
      <c r="L20" s="11"/>
      <c r="M20" s="43"/>
      <c r="N20" s="10"/>
      <c r="O20" s="10"/>
      <c r="P20" s="10"/>
      <c r="Q20" s="10"/>
      <c r="R20" s="10"/>
      <c r="S20" s="10"/>
      <c r="T20" s="10"/>
      <c r="U20" s="11"/>
    </row>
    <row r="21" spans="1:21" s="31" customFormat="1" ht="15" customHeight="1">
      <c r="A21" s="52"/>
      <c r="B21" s="63" t="s">
        <v>36</v>
      </c>
      <c r="C21" s="105" t="s">
        <v>37</v>
      </c>
      <c r="D21" s="22">
        <v>2</v>
      </c>
      <c r="E21" s="23">
        <v>1</v>
      </c>
      <c r="F21" s="23">
        <v>1</v>
      </c>
      <c r="G21" s="54">
        <f>(D21+E21+F21)/3</f>
        <v>1.3333333333333333</v>
      </c>
      <c r="H21" s="23">
        <v>5</v>
      </c>
      <c r="I21" s="23">
        <v>3</v>
      </c>
      <c r="J21" s="54">
        <f>(H21+I21)/2</f>
        <v>4</v>
      </c>
      <c r="K21" s="58">
        <f>G21*J21</f>
        <v>5.333333333333333</v>
      </c>
      <c r="L21" s="76" t="s">
        <v>17</v>
      </c>
      <c r="M21" s="30" t="s">
        <v>16</v>
      </c>
      <c r="N21" s="28"/>
      <c r="O21" s="30"/>
      <c r="P21" s="28"/>
      <c r="Q21" s="30"/>
      <c r="R21" s="28"/>
      <c r="S21" s="28" t="s">
        <v>16</v>
      </c>
      <c r="T21" s="28"/>
      <c r="U21" s="29"/>
    </row>
    <row r="22" spans="1:22" s="31" customFormat="1" ht="15" customHeight="1">
      <c r="A22" s="52"/>
      <c r="B22" s="63"/>
      <c r="C22" s="105"/>
      <c r="D22" s="9"/>
      <c r="E22" s="10"/>
      <c r="F22" s="10"/>
      <c r="G22" s="54"/>
      <c r="H22" s="10"/>
      <c r="I22" s="10"/>
      <c r="J22" s="54"/>
      <c r="K22" s="58"/>
      <c r="L22" s="24"/>
      <c r="M22" s="43"/>
      <c r="N22" s="10"/>
      <c r="O22" s="10"/>
      <c r="P22" s="10"/>
      <c r="Q22" s="10"/>
      <c r="R22" s="10"/>
      <c r="S22" s="10"/>
      <c r="T22" s="10"/>
      <c r="U22" s="11"/>
      <c r="V22" s="2"/>
    </row>
    <row r="23" spans="1:21" s="2" customFormat="1" ht="15" customHeight="1">
      <c r="A23" s="26"/>
      <c r="B23" s="66"/>
      <c r="C23" s="4"/>
      <c r="D23" s="9"/>
      <c r="E23" s="10"/>
      <c r="F23" s="10"/>
      <c r="G23" s="54"/>
      <c r="H23" s="10"/>
      <c r="I23" s="10"/>
      <c r="J23" s="54"/>
      <c r="K23" s="58"/>
      <c r="L23" s="11"/>
      <c r="M23" s="39"/>
      <c r="N23" s="38"/>
      <c r="O23" s="10"/>
      <c r="P23" s="10"/>
      <c r="Q23" s="10"/>
      <c r="R23" s="10"/>
      <c r="S23" s="10"/>
      <c r="T23" s="10"/>
      <c r="U23" s="11"/>
    </row>
    <row r="24" spans="1:21" s="35" customFormat="1" ht="3" customHeight="1">
      <c r="A24" s="53"/>
      <c r="B24" s="67"/>
      <c r="C24" s="6"/>
      <c r="D24" s="15"/>
      <c r="E24" s="17"/>
      <c r="F24" s="17"/>
      <c r="G24" s="72"/>
      <c r="H24" s="17"/>
      <c r="I24" s="18"/>
      <c r="J24" s="74"/>
      <c r="K24" s="68"/>
      <c r="L24" s="65"/>
      <c r="M24" s="19"/>
      <c r="N24" s="18"/>
      <c r="O24" s="19"/>
      <c r="P24" s="18"/>
      <c r="Q24" s="19"/>
      <c r="R24" s="18"/>
      <c r="S24" s="19"/>
      <c r="T24" s="68"/>
      <c r="U24" s="65"/>
    </row>
  </sheetData>
  <sheetProtection/>
  <mergeCells count="68">
    <mergeCell ref="C21:C22"/>
    <mergeCell ref="C12:C13"/>
    <mergeCell ref="C16:C17"/>
    <mergeCell ref="C19:C20"/>
    <mergeCell ref="C4:C5"/>
    <mergeCell ref="C7:C8"/>
    <mergeCell ref="C10:C11"/>
    <mergeCell ref="R16:R17"/>
    <mergeCell ref="S16:S17"/>
    <mergeCell ref="T16:T17"/>
    <mergeCell ref="U16:U17"/>
    <mergeCell ref="J16:J17"/>
    <mergeCell ref="L16:L17"/>
    <mergeCell ref="N16:N17"/>
    <mergeCell ref="O16:O17"/>
    <mergeCell ref="P16:P17"/>
    <mergeCell ref="Q16:Q17"/>
    <mergeCell ref="R7:R8"/>
    <mergeCell ref="B16:B17"/>
    <mergeCell ref="D16:D17"/>
    <mergeCell ref="E16:E17"/>
    <mergeCell ref="F16:F17"/>
    <mergeCell ref="G16:G17"/>
    <mergeCell ref="I16:I17"/>
    <mergeCell ref="K16:K17"/>
    <mergeCell ref="M16:M17"/>
    <mergeCell ref="H16:H17"/>
    <mergeCell ref="L7:L8"/>
    <mergeCell ref="N7:N8"/>
    <mergeCell ref="O7:O8"/>
    <mergeCell ref="P7:P8"/>
    <mergeCell ref="Q7:Q8"/>
    <mergeCell ref="K7:K8"/>
    <mergeCell ref="M7:M8"/>
    <mergeCell ref="B7:B8"/>
    <mergeCell ref="D7:D8"/>
    <mergeCell ref="E7:E8"/>
    <mergeCell ref="F7:F8"/>
    <mergeCell ref="G7:G8"/>
    <mergeCell ref="I7:I8"/>
    <mergeCell ref="Q4:Q5"/>
    <mergeCell ref="R4:R5"/>
    <mergeCell ref="B4:B5"/>
    <mergeCell ref="D4:D5"/>
    <mergeCell ref="E4:E5"/>
    <mergeCell ref="F4:F5"/>
    <mergeCell ref="G4:G5"/>
    <mergeCell ref="I4:I5"/>
    <mergeCell ref="K4:K5"/>
    <mergeCell ref="J7:J8"/>
    <mergeCell ref="U4:U5"/>
    <mergeCell ref="S7:S8"/>
    <mergeCell ref="T7:T8"/>
    <mergeCell ref="U7:U8"/>
    <mergeCell ref="A1:U1"/>
    <mergeCell ref="A2:C2"/>
    <mergeCell ref="D2:K2"/>
    <mergeCell ref="M2:U2"/>
    <mergeCell ref="H4:H5"/>
    <mergeCell ref="J4:J5"/>
    <mergeCell ref="L4:L5"/>
    <mergeCell ref="H7:H8"/>
    <mergeCell ref="S4:S5"/>
    <mergeCell ref="T4:T5"/>
    <mergeCell ref="M4:M5"/>
    <mergeCell ref="N4:N5"/>
    <mergeCell ref="O4:O5"/>
    <mergeCell ref="P4:P5"/>
  </mergeCells>
  <printOptions gridLines="1" horizontalCentered="1"/>
  <pageMargins left="0.31496062992125984" right="0.31496062992125984" top="1.220472440944882" bottom="0.5511811023622047" header="0.1968503937007874" footer="0.1968503937007874"/>
  <pageSetup horizontalDpi="600" verticalDpi="600" orientation="landscape" paperSize="8" scale="70"/>
  <headerFooter alignWithMargins="0">
    <oddHeader>&amp;CConstruction of Keates Drift Bulkwater Supply Scheme_Umzinyathi District Municipality</oddHeader>
    <oddFooter>&amp;LPage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="70" zoomScaleNormal="70" workbookViewId="0" topLeftCell="A4">
      <selection activeCell="C34" sqref="C34"/>
    </sheetView>
  </sheetViews>
  <sheetFormatPr defaultColWidth="13.7109375" defaultRowHeight="12.75"/>
  <cols>
    <col min="1" max="1" width="32.7109375" style="7" customWidth="1"/>
    <col min="2" max="3" width="60.7109375" style="1" customWidth="1"/>
    <col min="4" max="6" width="6.421875" style="20" customWidth="1"/>
    <col min="7" max="7" width="6.421875" style="59" customWidth="1"/>
    <col min="8" max="9" width="6.421875" style="20" customWidth="1"/>
    <col min="10" max="10" width="6.421875" style="59" customWidth="1"/>
    <col min="11" max="11" width="6.421875" style="49" customWidth="1"/>
    <col min="12" max="12" width="6.421875" style="20" customWidth="1"/>
    <col min="13" max="21" width="6.421875" style="5" customWidth="1"/>
    <col min="22" max="16384" width="13.7109375" style="3" customWidth="1"/>
  </cols>
  <sheetData>
    <row r="1" spans="1:22" ht="38.25" customHeight="1" thickBot="1">
      <c r="A1" s="88" t="s">
        <v>25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  <c r="V1" s="50"/>
    </row>
    <row r="2" spans="1:21" s="14" customFormat="1" ht="38.25" customHeight="1" thickBot="1">
      <c r="A2" s="91" t="s">
        <v>42</v>
      </c>
      <c r="B2" s="92"/>
      <c r="C2" s="93"/>
      <c r="D2" s="94" t="s">
        <v>7</v>
      </c>
      <c r="E2" s="95"/>
      <c r="F2" s="95"/>
      <c r="G2" s="95"/>
      <c r="H2" s="95"/>
      <c r="I2" s="95"/>
      <c r="J2" s="95"/>
      <c r="K2" s="96"/>
      <c r="L2" s="46"/>
      <c r="M2" s="94" t="s">
        <v>6</v>
      </c>
      <c r="N2" s="95"/>
      <c r="O2" s="95"/>
      <c r="P2" s="95"/>
      <c r="Q2" s="95"/>
      <c r="R2" s="95"/>
      <c r="S2" s="95"/>
      <c r="T2" s="95"/>
      <c r="U2" s="96"/>
    </row>
    <row r="3" spans="1:22" s="13" customFormat="1" ht="138.75" customHeight="1" thickBot="1">
      <c r="A3" s="12" t="s">
        <v>39</v>
      </c>
      <c r="B3" s="12" t="s">
        <v>0</v>
      </c>
      <c r="C3" s="12" t="s">
        <v>32</v>
      </c>
      <c r="D3" s="33" t="s">
        <v>1</v>
      </c>
      <c r="E3" s="32" t="s">
        <v>2</v>
      </c>
      <c r="F3" s="32" t="s">
        <v>3</v>
      </c>
      <c r="G3" s="57" t="s">
        <v>4</v>
      </c>
      <c r="H3" s="32" t="s">
        <v>20</v>
      </c>
      <c r="I3" s="32" t="s">
        <v>5</v>
      </c>
      <c r="J3" s="60" t="s">
        <v>21</v>
      </c>
      <c r="K3" s="48" t="s">
        <v>23</v>
      </c>
      <c r="L3" s="47" t="s">
        <v>22</v>
      </c>
      <c r="M3" s="33" t="s">
        <v>8</v>
      </c>
      <c r="N3" s="32" t="s">
        <v>19</v>
      </c>
      <c r="O3" s="32" t="s">
        <v>9</v>
      </c>
      <c r="P3" s="32" t="s">
        <v>10</v>
      </c>
      <c r="Q3" s="32" t="s">
        <v>14</v>
      </c>
      <c r="R3" s="32" t="s">
        <v>15</v>
      </c>
      <c r="S3" s="32" t="s">
        <v>11</v>
      </c>
      <c r="T3" s="32" t="s">
        <v>12</v>
      </c>
      <c r="U3" s="34" t="s">
        <v>13</v>
      </c>
      <c r="V3" s="34" t="s">
        <v>24</v>
      </c>
    </row>
    <row r="4" spans="1:21" s="25" customFormat="1" ht="15" customHeight="1">
      <c r="A4" s="52"/>
      <c r="B4" s="97" t="s">
        <v>26</v>
      </c>
      <c r="C4" s="105" t="s">
        <v>33</v>
      </c>
      <c r="D4" s="98">
        <v>1</v>
      </c>
      <c r="E4" s="82">
        <v>1</v>
      </c>
      <c r="F4" s="82">
        <v>1</v>
      </c>
      <c r="G4" s="83">
        <f>(D4+E4+F4)/3</f>
        <v>1</v>
      </c>
      <c r="H4" s="82">
        <v>5</v>
      </c>
      <c r="I4" s="82">
        <v>2</v>
      </c>
      <c r="J4" s="83">
        <f>(H4+I4)/2</f>
        <v>3.5</v>
      </c>
      <c r="K4" s="99">
        <f>G4*J4</f>
        <v>3.5</v>
      </c>
      <c r="L4" s="108" t="s">
        <v>38</v>
      </c>
      <c r="M4" s="100" t="s">
        <v>16</v>
      </c>
      <c r="N4" s="82" t="s">
        <v>16</v>
      </c>
      <c r="O4" s="82"/>
      <c r="P4" s="82"/>
      <c r="Q4" s="82"/>
      <c r="R4" s="82"/>
      <c r="S4" s="82"/>
      <c r="T4" s="82"/>
      <c r="U4" s="86"/>
    </row>
    <row r="5" spans="1:21" s="25" customFormat="1" ht="15" customHeight="1">
      <c r="A5" s="52"/>
      <c r="B5" s="97"/>
      <c r="C5" s="105"/>
      <c r="D5" s="98"/>
      <c r="E5" s="82"/>
      <c r="F5" s="82"/>
      <c r="G5" s="83">
        <f>(D5+E5+F5)/3</f>
        <v>0</v>
      </c>
      <c r="H5" s="82"/>
      <c r="I5" s="82"/>
      <c r="J5" s="83">
        <f>(H5+I5)/2</f>
        <v>0</v>
      </c>
      <c r="K5" s="99">
        <f>G5*J5</f>
        <v>0</v>
      </c>
      <c r="L5" s="108"/>
      <c r="M5" s="100"/>
      <c r="N5" s="82"/>
      <c r="O5" s="82"/>
      <c r="P5" s="82"/>
      <c r="Q5" s="82"/>
      <c r="R5" s="82"/>
      <c r="S5" s="82"/>
      <c r="T5" s="82"/>
      <c r="U5" s="86"/>
    </row>
    <row r="6" spans="1:21" ht="15" customHeight="1">
      <c r="A6" s="26"/>
      <c r="B6" s="66"/>
      <c r="C6" s="8"/>
      <c r="D6" s="9"/>
      <c r="E6" s="10"/>
      <c r="F6" s="10"/>
      <c r="G6" s="54"/>
      <c r="H6" s="10"/>
      <c r="I6" s="10"/>
      <c r="J6" s="54"/>
      <c r="K6" s="58"/>
      <c r="L6" s="11"/>
      <c r="M6" s="43"/>
      <c r="N6" s="10"/>
      <c r="O6" s="10"/>
      <c r="P6" s="10"/>
      <c r="Q6" s="10"/>
      <c r="R6" s="10"/>
      <c r="S6" s="10"/>
      <c r="T6" s="10"/>
      <c r="U6" s="11"/>
    </row>
    <row r="7" spans="1:21" s="27" customFormat="1" ht="14.25" customHeight="1">
      <c r="A7" s="26"/>
      <c r="B7" s="97" t="s">
        <v>27</v>
      </c>
      <c r="C7" s="107" t="s">
        <v>44</v>
      </c>
      <c r="D7" s="103">
        <v>2</v>
      </c>
      <c r="E7" s="85">
        <v>1</v>
      </c>
      <c r="F7" s="85">
        <v>1</v>
      </c>
      <c r="G7" s="83">
        <f>(D7+E7+F7)/3</f>
        <v>1.3333333333333333</v>
      </c>
      <c r="H7" s="85">
        <v>1</v>
      </c>
      <c r="I7" s="85">
        <v>2</v>
      </c>
      <c r="J7" s="83">
        <f>(H7+I7)/2</f>
        <v>1.5</v>
      </c>
      <c r="K7" s="99">
        <f>G7*J7</f>
        <v>2</v>
      </c>
      <c r="L7" s="108" t="s">
        <v>38</v>
      </c>
      <c r="M7" s="104"/>
      <c r="N7" s="85" t="s">
        <v>16</v>
      </c>
      <c r="O7" s="85" t="s">
        <v>16</v>
      </c>
      <c r="P7" s="85" t="s">
        <v>16</v>
      </c>
      <c r="Q7" s="85"/>
      <c r="R7" s="85"/>
      <c r="S7" s="85" t="s">
        <v>16</v>
      </c>
      <c r="T7" s="85" t="s">
        <v>16</v>
      </c>
      <c r="U7" s="87" t="s">
        <v>16</v>
      </c>
    </row>
    <row r="8" spans="1:21" s="27" customFormat="1" ht="14.25" customHeight="1">
      <c r="A8" s="26"/>
      <c r="B8" s="102"/>
      <c r="C8" s="107"/>
      <c r="D8" s="103"/>
      <c r="E8" s="85"/>
      <c r="F8" s="85"/>
      <c r="G8" s="83">
        <f>(D8+E8+F8)/3</f>
        <v>0</v>
      </c>
      <c r="H8" s="85"/>
      <c r="I8" s="85"/>
      <c r="J8" s="83">
        <f>(H8+I8)/2</f>
        <v>0</v>
      </c>
      <c r="K8" s="99">
        <f>G8*J8</f>
        <v>0</v>
      </c>
      <c r="L8" s="108"/>
      <c r="M8" s="104"/>
      <c r="N8" s="85"/>
      <c r="O8" s="85"/>
      <c r="P8" s="85"/>
      <c r="Q8" s="85"/>
      <c r="R8" s="85"/>
      <c r="S8" s="85"/>
      <c r="T8" s="85"/>
      <c r="U8" s="87"/>
    </row>
    <row r="9" spans="1:21" ht="15" customHeight="1">
      <c r="A9" s="26"/>
      <c r="B9" s="66"/>
      <c r="C9" s="8"/>
      <c r="D9" s="9"/>
      <c r="E9" s="10"/>
      <c r="F9" s="10"/>
      <c r="G9" s="54"/>
      <c r="H9" s="10"/>
      <c r="I9" s="10"/>
      <c r="J9" s="54"/>
      <c r="K9" s="58"/>
      <c r="L9" s="11"/>
      <c r="M9" s="43"/>
      <c r="N9" s="10"/>
      <c r="O9" s="10"/>
      <c r="P9" s="10"/>
      <c r="Q9" s="10"/>
      <c r="R9" s="10"/>
      <c r="S9" s="10"/>
      <c r="T9" s="10"/>
      <c r="U9" s="11"/>
    </row>
    <row r="10" spans="1:22" s="5" customFormat="1" ht="15" customHeight="1">
      <c r="A10" s="21"/>
      <c r="B10" s="40" t="s">
        <v>28</v>
      </c>
      <c r="C10" s="106" t="s">
        <v>34</v>
      </c>
      <c r="D10" s="36">
        <v>2</v>
      </c>
      <c r="E10" s="37">
        <v>1</v>
      </c>
      <c r="F10" s="37">
        <v>2</v>
      </c>
      <c r="G10" s="55">
        <f>(D10+E10+F10)/3</f>
        <v>1.6666666666666667</v>
      </c>
      <c r="H10" s="37">
        <v>2</v>
      </c>
      <c r="I10" s="37">
        <v>2</v>
      </c>
      <c r="J10" s="55">
        <f>(H10+I10)/2</f>
        <v>2</v>
      </c>
      <c r="K10" s="64">
        <f>G10*J10</f>
        <v>3.3333333333333335</v>
      </c>
      <c r="L10" s="80" t="s">
        <v>38</v>
      </c>
      <c r="M10" s="56"/>
      <c r="N10" s="78" t="s">
        <v>16</v>
      </c>
      <c r="O10" s="78" t="s">
        <v>16</v>
      </c>
      <c r="P10" s="78" t="s">
        <v>16</v>
      </c>
      <c r="Q10" s="37"/>
      <c r="R10" s="38" t="s">
        <v>16</v>
      </c>
      <c r="S10" s="78" t="s">
        <v>16</v>
      </c>
      <c r="T10" s="37"/>
      <c r="U10" s="75" t="s">
        <v>16</v>
      </c>
      <c r="V10" s="45"/>
    </row>
    <row r="11" spans="1:21" s="5" customFormat="1" ht="15" customHeight="1">
      <c r="A11" s="26"/>
      <c r="B11" s="70"/>
      <c r="C11" s="106"/>
      <c r="D11" s="36"/>
      <c r="E11" s="37"/>
      <c r="F11" s="37"/>
      <c r="G11" s="55"/>
      <c r="H11" s="37"/>
      <c r="I11" s="37"/>
      <c r="J11" s="55"/>
      <c r="K11" s="64"/>
      <c r="L11" s="41"/>
      <c r="M11" s="42"/>
      <c r="N11" s="37"/>
      <c r="O11" s="42"/>
      <c r="P11" s="37"/>
      <c r="Q11" s="42"/>
      <c r="R11" s="37"/>
      <c r="S11" s="37"/>
      <c r="T11" s="37"/>
      <c r="U11" s="41"/>
    </row>
    <row r="12" spans="1:21" s="5" customFormat="1" ht="15" customHeight="1">
      <c r="A12" s="26"/>
      <c r="B12" s="66" t="s">
        <v>29</v>
      </c>
      <c r="C12" s="107" t="s">
        <v>35</v>
      </c>
      <c r="D12" s="9">
        <v>2</v>
      </c>
      <c r="E12" s="10">
        <v>2</v>
      </c>
      <c r="F12" s="10">
        <v>1</v>
      </c>
      <c r="G12" s="54">
        <f>(D12+E12+F12)/3</f>
        <v>1.6666666666666667</v>
      </c>
      <c r="H12" s="10">
        <v>2</v>
      </c>
      <c r="I12" s="10">
        <v>2</v>
      </c>
      <c r="J12" s="54">
        <f>(H12+I12)/2</f>
        <v>2</v>
      </c>
      <c r="K12" s="58">
        <f>G12*J12</f>
        <v>3.3333333333333335</v>
      </c>
      <c r="L12" s="79" t="s">
        <v>38</v>
      </c>
      <c r="M12" s="51" t="s">
        <v>16</v>
      </c>
      <c r="N12" s="38" t="s">
        <v>16</v>
      </c>
      <c r="O12" s="10" t="s">
        <v>16</v>
      </c>
      <c r="P12" s="10" t="s">
        <v>16</v>
      </c>
      <c r="Q12" s="10"/>
      <c r="R12" s="10" t="s">
        <v>16</v>
      </c>
      <c r="S12" s="10" t="s">
        <v>16</v>
      </c>
      <c r="T12" s="10" t="s">
        <v>16</v>
      </c>
      <c r="U12" s="11" t="s">
        <v>16</v>
      </c>
    </row>
    <row r="13" spans="1:21" s="5" customFormat="1" ht="15" customHeight="1">
      <c r="A13" s="26"/>
      <c r="B13" s="66"/>
      <c r="C13" s="107"/>
      <c r="D13" s="9"/>
      <c r="E13" s="10"/>
      <c r="F13" s="10"/>
      <c r="G13" s="54"/>
      <c r="H13" s="10"/>
      <c r="I13" s="10"/>
      <c r="J13" s="54"/>
      <c r="K13" s="58"/>
      <c r="L13" s="11"/>
      <c r="M13" s="39"/>
      <c r="N13" s="38"/>
      <c r="O13" s="10"/>
      <c r="P13" s="10"/>
      <c r="Q13" s="10"/>
      <c r="R13" s="10"/>
      <c r="S13" s="10"/>
      <c r="T13" s="10"/>
      <c r="U13" s="11"/>
    </row>
    <row r="14" spans="1:21" s="44" customFormat="1" ht="3" customHeight="1">
      <c r="A14" s="53"/>
      <c r="B14" s="67"/>
      <c r="C14" s="6"/>
      <c r="D14" s="15"/>
      <c r="E14" s="15"/>
      <c r="F14" s="15"/>
      <c r="G14" s="71"/>
      <c r="H14" s="15"/>
      <c r="I14" s="15"/>
      <c r="J14" s="73"/>
      <c r="K14" s="61"/>
      <c r="L14" s="62"/>
      <c r="M14" s="16"/>
      <c r="N14" s="15"/>
      <c r="O14" s="16"/>
      <c r="P14" s="15"/>
      <c r="Q14" s="16"/>
      <c r="R14" s="15"/>
      <c r="S14" s="16"/>
      <c r="T14" s="61"/>
      <c r="U14" s="62"/>
    </row>
    <row r="15" spans="1:21" s="27" customFormat="1" ht="14.25" customHeight="1">
      <c r="A15" s="26"/>
      <c r="B15" s="97" t="s">
        <v>30</v>
      </c>
      <c r="C15" s="107" t="s">
        <v>41</v>
      </c>
      <c r="D15" s="103">
        <v>2</v>
      </c>
      <c r="E15" s="85">
        <v>1</v>
      </c>
      <c r="F15" s="85">
        <v>1</v>
      </c>
      <c r="G15" s="83">
        <f>(D15+E15+F15)/3</f>
        <v>1.3333333333333333</v>
      </c>
      <c r="H15" s="85">
        <v>3</v>
      </c>
      <c r="I15" s="85">
        <v>3</v>
      </c>
      <c r="J15" s="83">
        <f>(H15+I15)/2</f>
        <v>3</v>
      </c>
      <c r="K15" s="99">
        <f>G15*J15</f>
        <v>4</v>
      </c>
      <c r="L15" s="108" t="s">
        <v>38</v>
      </c>
      <c r="M15" s="104" t="s">
        <v>16</v>
      </c>
      <c r="N15" s="85" t="s">
        <v>16</v>
      </c>
      <c r="O15" s="85"/>
      <c r="P15" s="85"/>
      <c r="Q15" s="85"/>
      <c r="R15" s="85" t="s">
        <v>16</v>
      </c>
      <c r="S15" s="85"/>
      <c r="T15" s="85"/>
      <c r="U15" s="87"/>
    </row>
    <row r="16" spans="1:21" s="27" customFormat="1" ht="14.25" customHeight="1">
      <c r="A16" s="26"/>
      <c r="B16" s="102"/>
      <c r="C16" s="107"/>
      <c r="D16" s="103"/>
      <c r="E16" s="85"/>
      <c r="F16" s="85"/>
      <c r="G16" s="83">
        <f>(D16+E16+F16)/3</f>
        <v>0</v>
      </c>
      <c r="H16" s="85"/>
      <c r="I16" s="85"/>
      <c r="J16" s="83">
        <f>(H16+I16)/2</f>
        <v>0</v>
      </c>
      <c r="K16" s="99">
        <f>G16*J16</f>
        <v>0</v>
      </c>
      <c r="L16" s="108"/>
      <c r="M16" s="104"/>
      <c r="N16" s="85"/>
      <c r="O16" s="85"/>
      <c r="P16" s="85"/>
      <c r="Q16" s="85"/>
      <c r="R16" s="85"/>
      <c r="S16" s="85"/>
      <c r="T16" s="85"/>
      <c r="U16" s="87"/>
    </row>
    <row r="17" spans="1:21" s="2" customFormat="1" ht="15" customHeight="1">
      <c r="A17" s="26"/>
      <c r="B17" s="66"/>
      <c r="C17" s="8"/>
      <c r="D17" s="9"/>
      <c r="E17" s="10"/>
      <c r="F17" s="10"/>
      <c r="G17" s="54"/>
      <c r="H17" s="10"/>
      <c r="I17" s="10"/>
      <c r="J17" s="54"/>
      <c r="K17" s="58"/>
      <c r="L17" s="11"/>
      <c r="M17" s="43"/>
      <c r="N17" s="10"/>
      <c r="O17" s="10"/>
      <c r="P17" s="10"/>
      <c r="Q17" s="10"/>
      <c r="R17" s="10"/>
      <c r="S17" s="10"/>
      <c r="T17" s="10"/>
      <c r="U17" s="11"/>
    </row>
    <row r="18" spans="1:21" s="31" customFormat="1" ht="15" customHeight="1">
      <c r="A18" s="52"/>
      <c r="B18" s="69" t="s">
        <v>31</v>
      </c>
      <c r="C18" s="106" t="s">
        <v>41</v>
      </c>
      <c r="D18" s="9">
        <v>2</v>
      </c>
      <c r="E18" s="10">
        <v>2</v>
      </c>
      <c r="F18" s="10">
        <v>2</v>
      </c>
      <c r="G18" s="54">
        <f>(D18+E18+F18)/3</f>
        <v>2</v>
      </c>
      <c r="H18" s="10">
        <v>1</v>
      </c>
      <c r="I18" s="10">
        <v>2</v>
      </c>
      <c r="J18" s="54">
        <f>(H18+I18)/2</f>
        <v>1.5</v>
      </c>
      <c r="K18" s="58">
        <f>G18*J18</f>
        <v>3</v>
      </c>
      <c r="L18" s="79" t="s">
        <v>38</v>
      </c>
      <c r="M18" s="30"/>
      <c r="N18" s="28"/>
      <c r="O18" s="30"/>
      <c r="P18" s="28"/>
      <c r="Q18" s="30"/>
      <c r="R18" s="28" t="s">
        <v>16</v>
      </c>
      <c r="S18" s="28"/>
      <c r="T18" s="28"/>
      <c r="U18" s="29" t="s">
        <v>16</v>
      </c>
    </row>
    <row r="19" spans="1:21" s="2" customFormat="1" ht="15" customHeight="1">
      <c r="A19" s="26"/>
      <c r="B19" s="66"/>
      <c r="C19" s="106"/>
      <c r="D19" s="9"/>
      <c r="E19" s="10"/>
      <c r="F19" s="10"/>
      <c r="G19" s="54"/>
      <c r="H19" s="10"/>
      <c r="I19" s="10"/>
      <c r="J19" s="54"/>
      <c r="K19" s="58"/>
      <c r="L19" s="11"/>
      <c r="M19" s="43"/>
      <c r="N19" s="10"/>
      <c r="O19" s="10"/>
      <c r="P19" s="10"/>
      <c r="Q19" s="10"/>
      <c r="R19" s="10"/>
      <c r="S19" s="10"/>
      <c r="T19" s="10"/>
      <c r="U19" s="11"/>
    </row>
    <row r="20" spans="1:21" s="31" customFormat="1" ht="15" customHeight="1">
      <c r="A20" s="52"/>
      <c r="B20" s="63" t="s">
        <v>36</v>
      </c>
      <c r="C20" s="105" t="s">
        <v>37</v>
      </c>
      <c r="D20" s="22">
        <v>2</v>
      </c>
      <c r="E20" s="23">
        <v>1</v>
      </c>
      <c r="F20" s="23">
        <v>1</v>
      </c>
      <c r="G20" s="54">
        <f>(D20+E20+F20)/3</f>
        <v>1.3333333333333333</v>
      </c>
      <c r="H20" s="23">
        <v>2</v>
      </c>
      <c r="I20" s="23">
        <v>2</v>
      </c>
      <c r="J20" s="54">
        <f>(H20+I20)/2</f>
        <v>2</v>
      </c>
      <c r="K20" s="58">
        <f>G20*J20</f>
        <v>2.6666666666666665</v>
      </c>
      <c r="L20" s="79" t="s">
        <v>38</v>
      </c>
      <c r="M20" s="30" t="s">
        <v>16</v>
      </c>
      <c r="N20" s="28"/>
      <c r="O20" s="30"/>
      <c r="P20" s="28"/>
      <c r="Q20" s="30"/>
      <c r="R20" s="28"/>
      <c r="S20" s="28" t="s">
        <v>16</v>
      </c>
      <c r="T20" s="28"/>
      <c r="U20" s="29"/>
    </row>
    <row r="21" spans="1:22" s="31" customFormat="1" ht="15" customHeight="1">
      <c r="A21" s="52"/>
      <c r="B21" s="63"/>
      <c r="C21" s="105"/>
      <c r="D21" s="9"/>
      <c r="E21" s="10"/>
      <c r="F21" s="10"/>
      <c r="G21" s="54"/>
      <c r="H21" s="10"/>
      <c r="I21" s="10"/>
      <c r="J21" s="54"/>
      <c r="K21" s="58"/>
      <c r="L21" s="24"/>
      <c r="M21" s="43"/>
      <c r="N21" s="10"/>
      <c r="O21" s="10"/>
      <c r="P21" s="10"/>
      <c r="Q21" s="10"/>
      <c r="R21" s="10"/>
      <c r="S21" s="10"/>
      <c r="T21" s="10"/>
      <c r="U21" s="11"/>
      <c r="V21" s="2"/>
    </row>
    <row r="22" spans="1:21" s="2" customFormat="1" ht="15" customHeight="1">
      <c r="A22" s="26"/>
      <c r="B22" s="66"/>
      <c r="C22" s="4"/>
      <c r="D22" s="9"/>
      <c r="E22" s="10"/>
      <c r="F22" s="10"/>
      <c r="G22" s="54"/>
      <c r="H22" s="10"/>
      <c r="I22" s="10"/>
      <c r="J22" s="54"/>
      <c r="K22" s="58"/>
      <c r="L22" s="11"/>
      <c r="M22" s="39"/>
      <c r="N22" s="38"/>
      <c r="O22" s="10"/>
      <c r="P22" s="10"/>
      <c r="Q22" s="10"/>
      <c r="R22" s="10"/>
      <c r="S22" s="10"/>
      <c r="T22" s="10"/>
      <c r="U22" s="11"/>
    </row>
    <row r="23" spans="1:21" s="35" customFormat="1" ht="3" customHeight="1">
      <c r="A23" s="53"/>
      <c r="B23" s="67"/>
      <c r="C23" s="6"/>
      <c r="D23" s="15"/>
      <c r="E23" s="17"/>
      <c r="F23" s="17"/>
      <c r="G23" s="72"/>
      <c r="H23" s="17"/>
      <c r="I23" s="18"/>
      <c r="J23" s="74"/>
      <c r="K23" s="68"/>
      <c r="L23" s="65"/>
      <c r="M23" s="19"/>
      <c r="N23" s="18"/>
      <c r="O23" s="19"/>
      <c r="P23" s="18"/>
      <c r="Q23" s="19"/>
      <c r="R23" s="18"/>
      <c r="S23" s="19"/>
      <c r="T23" s="68"/>
      <c r="U23" s="65"/>
    </row>
  </sheetData>
  <sheetProtection/>
  <mergeCells count="68">
    <mergeCell ref="U15:U16"/>
    <mergeCell ref="C18:C19"/>
    <mergeCell ref="C20:C21"/>
    <mergeCell ref="O15:O16"/>
    <mergeCell ref="P15:P16"/>
    <mergeCell ref="Q15:Q16"/>
    <mergeCell ref="R15:R16"/>
    <mergeCell ref="S15:S16"/>
    <mergeCell ref="T15:T16"/>
    <mergeCell ref="I15:I16"/>
    <mergeCell ref="J15:J16"/>
    <mergeCell ref="K15:K16"/>
    <mergeCell ref="L15:L16"/>
    <mergeCell ref="M15:M16"/>
    <mergeCell ref="N15:N16"/>
    <mergeCell ref="B15:B16"/>
    <mergeCell ref="C15:C16"/>
    <mergeCell ref="D15:D16"/>
    <mergeCell ref="E15:E16"/>
    <mergeCell ref="F15:F16"/>
    <mergeCell ref="G15:G16"/>
    <mergeCell ref="H15:H16"/>
    <mergeCell ref="C10:C11"/>
    <mergeCell ref="C12:C13"/>
    <mergeCell ref="T7:T8"/>
    <mergeCell ref="U7:U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B4:B5"/>
    <mergeCell ref="C4:C5"/>
    <mergeCell ref="D4:D5"/>
    <mergeCell ref="E4:E5"/>
    <mergeCell ref="F4:F5"/>
    <mergeCell ref="G4:G5"/>
    <mergeCell ref="H4:H5"/>
    <mergeCell ref="I4:I5"/>
    <mergeCell ref="A1:U1"/>
    <mergeCell ref="A2:C2"/>
    <mergeCell ref="D2:K2"/>
    <mergeCell ref="M2:U2"/>
  </mergeCells>
  <printOptions gridLines="1" horizontalCentered="1"/>
  <pageMargins left="0.31496062992125984" right="0.31496062992125984" top="1.220472440944882" bottom="0.5511811023622047" header="0.1968503937007874" footer="0.1968503937007874"/>
  <pageSetup horizontalDpi="600" verticalDpi="600" orientation="landscape" paperSize="8" scale="70"/>
  <headerFooter alignWithMargins="0">
    <oddHeader>&amp;CConstruction of Keates Drift Bulkwater Supply Scheme_Umzinyathi District Municipality</oddHeader>
    <oddFooter>&amp;LPage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WSP GROUP JHB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WSP User</dc:creator>
  <cp:keywords/>
  <dc:description/>
  <cp:lastModifiedBy>Kgomotso Motsepe</cp:lastModifiedBy>
  <cp:lastPrinted>2015-04-05T08:41:03Z</cp:lastPrinted>
  <dcterms:created xsi:type="dcterms:W3CDTF">2001-06-15T06:37:03Z</dcterms:created>
  <dcterms:modified xsi:type="dcterms:W3CDTF">2015-04-06T13:43:46Z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-186829087</vt:i4>
  </property>
  <property fmtid="{D5CDD505-2E9C-101B-9397-08002B2CF9AE}" pid="3" name="_NewReviewCycle">
    <vt:lpwstr/>
  </property>
  <property fmtid="{D5CDD505-2E9C-101B-9397-08002B2CF9AE}" pid="4" name="_EmailSubject">
    <vt:lpwstr>Input-Output Diagram Template &amp; Other EMS Templates</vt:lpwstr>
  </property>
  <property fmtid="{D5CDD505-2E9C-101B-9397-08002B2CF9AE}" pid="5" name="_AuthorEmail">
    <vt:lpwstr>SBarnard@wspgroup.co.za</vt:lpwstr>
  </property>
  <property fmtid="{D5CDD505-2E9C-101B-9397-08002B2CF9AE}" pid="6" name="_AuthorEmailDisplayName">
    <vt:lpwstr>Sharali Barnard</vt:lpwstr>
  </property>
  <property fmtid="{D5CDD505-2E9C-101B-9397-08002B2CF9AE}" pid="7" name="_ReviewingToolsShownOnce">
    <vt:lpwstr/>
  </property>
</Properties>
</file>